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256" activeTab="0"/>
  </bookViews>
  <sheets>
    <sheet name="Foglio2" sheetId="1" r:id="rId1"/>
  </sheets>
  <definedNames>
    <definedName name="Excel_BuiltIn__FilterDatabase" localSheetId="0">'Foglio2'!$B$3:$D$4</definedName>
  </definedNames>
  <calcPr fullCalcOnLoad="1"/>
</workbook>
</file>

<file path=xl/sharedStrings.xml><?xml version="1.0" encoding="utf-8"?>
<sst xmlns="http://schemas.openxmlformats.org/spreadsheetml/2006/main" count="1113" uniqueCount="470">
  <si>
    <t>Allegato I - Scheda D</t>
  </si>
  <si>
    <t xml:space="preserve">Programma triennale  dei Lavori Pubblici </t>
  </si>
  <si>
    <t>ELENCO DEGLI INTERVENTI DEL PROGRAMMA</t>
  </si>
  <si>
    <t>2021-23</t>
  </si>
  <si>
    <t>D.G. 50.08</t>
  </si>
  <si>
    <t>STIMA DEI COSTI DELL'INTERVENTO (8)</t>
  </si>
  <si>
    <t>Intervento aggiunto o variato
a seguito di modifica
programma (12)</t>
  </si>
  <si>
    <t xml:space="preserve">
Codice Unico Intervento - CUI (1)</t>
  </si>
  <si>
    <t>Cod. Int. Amm.ne (2)</t>
  </si>
  <si>
    <t>CUP</t>
  </si>
  <si>
    <t>Annualità nella quale si prevede di dare avvio alla procedura di affidamento</t>
  </si>
  <si>
    <t>Responsabile del procedimento (4)</t>
  </si>
  <si>
    <t>Lotto funzionale (5)</t>
  </si>
  <si>
    <t>Lavoro complesso (6)</t>
  </si>
  <si>
    <t>Codice istat</t>
  </si>
  <si>
    <t>Localizzazione - codice NUTS</t>
  </si>
  <si>
    <t>Tipologia</t>
  </si>
  <si>
    <t>Settore e sottosettore intervento</t>
  </si>
  <si>
    <t>Descrizione dell'intervento</t>
  </si>
  <si>
    <t xml:space="preserve">Livello di priorità (7) </t>
  </si>
  <si>
    <t>primo anno</t>
  </si>
  <si>
    <t>secondo anno</t>
  </si>
  <si>
    <t>terzo anno</t>
  </si>
  <si>
    <t>Costi su annualità successiva</t>
  </si>
  <si>
    <t>Importo complessivo</t>
  </si>
  <si>
    <t>Valore degli eventuali immobili di cui alla scheda C collegati all'intervento (10)</t>
  </si>
  <si>
    <t>Scadenza temporale ultima per l'utilizzo dell'eventuale finanziamento derivante da contrazione di mutuo</t>
  </si>
  <si>
    <t>Apporto di capitale privato (11)</t>
  </si>
  <si>
    <t>Importo</t>
  </si>
  <si>
    <t>tipologia</t>
  </si>
  <si>
    <t>si/no</t>
  </si>
  <si>
    <t>Tabella D.1</t>
  </si>
  <si>
    <t>Tabella D.2</t>
  </si>
  <si>
    <t>Tabella D.3</t>
  </si>
  <si>
    <t>ereditato dalla scheda C</t>
  </si>
  <si>
    <t>data</t>
  </si>
  <si>
    <t>Tabella D.4</t>
  </si>
  <si>
    <t>Tabella D.5</t>
  </si>
  <si>
    <t>L 80011990639 2021  50801</t>
  </si>
  <si>
    <t>NO</t>
  </si>
  <si>
    <t>PROCIDA-Consolidamento Banchina</t>
  </si>
  <si>
    <t>L 80011990639 2023  50802</t>
  </si>
  <si>
    <t>TORRE DEL GRECO - Ripristino scogliera</t>
  </si>
  <si>
    <t>L 80011990639 2023  50803</t>
  </si>
  <si>
    <t>TORRE DEL GRECO - Rinforzo scogliera</t>
  </si>
  <si>
    <t>L 80011990639 2023  50804</t>
  </si>
  <si>
    <t>VILLA FAVORITA - Ripristino scogliera</t>
  </si>
  <si>
    <t>L 80011990639 2023  50805</t>
  </si>
  <si>
    <t>VILLA FAVORITA - Rinforzo scogliera</t>
  </si>
  <si>
    <t>L 80011990639 2021  50806</t>
  </si>
  <si>
    <t>ISCHIA - Banchina Olimpica Alta - Posa in opera Lamiere - Sistemazione pavimentazione in basolato</t>
  </si>
  <si>
    <t>L 80011990639 2021  50807</t>
  </si>
  <si>
    <t>ISCHIA - Banchina Scivolo - Rifacimento  lamiere -  Sistemazione ciglio banchina</t>
  </si>
  <si>
    <t>L 80011990639 2021  50808</t>
  </si>
  <si>
    <t>ISCHIA -  Insabbiamento canaletta ingresso porto</t>
  </si>
  <si>
    <t>L 80011990639 2021  50809</t>
  </si>
  <si>
    <t>ISCHIA - Ripristino danni Tondo Marco Aurelio</t>
  </si>
  <si>
    <t>L 80011990639 2022  50810</t>
  </si>
  <si>
    <t>CASAMICCIOLA - Rifiorimento Scogliera  molo sopraflutto</t>
  </si>
  <si>
    <t>L 80011990639 2022  50811</t>
  </si>
  <si>
    <t>CASAMICCIOLA - Ripristino Pavimentazione - Parabordi banchina molo comm.le - Opere varie</t>
  </si>
  <si>
    <t>L 80011990639 2022  50812</t>
  </si>
  <si>
    <t>FORIO - Rifiorimento Scogliera molo sottoflutto - zona non in concessione</t>
  </si>
  <si>
    <t>L 80011990639 2022  50813</t>
  </si>
  <si>
    <t>FORIO - Ripristino banchina Avamporto e pontile</t>
  </si>
  <si>
    <t>L 80011990639 2022  50814</t>
  </si>
  <si>
    <t>FORIO - Insabbiamento fondali bacino portuale</t>
  </si>
  <si>
    <t>L 80011990639 2021  50815</t>
  </si>
  <si>
    <t xml:space="preserve">TORRE ANNUNZIATA - Messa in sagoma scogliera molo ponente </t>
  </si>
  <si>
    <t>L 80011990639 2021  50816</t>
  </si>
  <si>
    <t xml:space="preserve">NO </t>
  </si>
  <si>
    <t>TORRE ANNUNZIATA - Rifacimento muro paraonde e banchina  -  lato testata</t>
  </si>
  <si>
    <t>L 80011990639 2021  50817</t>
  </si>
  <si>
    <t xml:space="preserve">TORRE ANNUNZIATA - Ripristino Pavimentazione strada molo ponente </t>
  </si>
  <si>
    <t>L 80011990639 2021  50818</t>
  </si>
  <si>
    <t>TORRE ANNUNZIATA - Ripristino Pavimentazione banchina Levante e Crocelle</t>
  </si>
  <si>
    <t>L 80011990639 2023  50819</t>
  </si>
  <si>
    <t xml:space="preserve">PIANO DI SORRENTO - Ripristino Scogliera sopraflutto - conoide e struttura in ferro     </t>
  </si>
  <si>
    <t>L 80011990639 2021  50820</t>
  </si>
  <si>
    <t xml:space="preserve">SORRENTO - Marina Piccola -banchina bassa - Consolidamento e pavimentazione in basolato </t>
  </si>
  <si>
    <t>L 80011990639 2021  50821</t>
  </si>
  <si>
    <t xml:space="preserve">SORRENTO - Marina Piccola - Banchina alta - Ripristino lamiere ciglio banchine - pavimentazione in basolato -  parabordi </t>
  </si>
  <si>
    <t>L 80011990639 2021  50822</t>
  </si>
  <si>
    <t xml:space="preserve">SORRENTO - Marina Piccola - Banchina alta 2  - Ripristino lamiere ciglio banchine - coronamento -  parabordi </t>
  </si>
  <si>
    <t xml:space="preserve">SORRENTO - Marina Piccola - Rifiorimento Scogliera   </t>
  </si>
  <si>
    <t>L 80011990639 2023  50824</t>
  </si>
  <si>
    <t>MASSA LUBRENSE - Rifiorimento Scogliera  e conoide testata</t>
  </si>
  <si>
    <t>L 80011990639 2021  50825</t>
  </si>
  <si>
    <t>APPRODO DI POSITANO - Pavimentazione banchine   Ripristino solettone  Opere varie</t>
  </si>
  <si>
    <t>L 80011990639 2021  50826</t>
  </si>
  <si>
    <t>AMALFI - Ripristino scogliera</t>
  </si>
  <si>
    <t>L 80011990639 2022  50827</t>
  </si>
  <si>
    <t>AMALFI - Rinforzo scogliera</t>
  </si>
  <si>
    <t>L 80011990639 2022  50828</t>
  </si>
  <si>
    <t>CAPRI - Molo di sopraflutto. Rifiorimento scogliera. Rifacimento pavimentazione ciglio banchina. Rifacimento muro</t>
  </si>
  <si>
    <t>L 80011990639 2022  50829</t>
  </si>
  <si>
    <t>AGROPOLI - Molo di sopraflutto. Rifiorimento scogliera. Rifacimento pavimentazione passeggiata</t>
  </si>
  <si>
    <t>L 80011990639 2022  50830</t>
  </si>
  <si>
    <t xml:space="preserve"> AGNONE MONTECORICE - Molo di sopraflutto. Rifiorimento mantellata scogliera e conoide di testata. Ripristino ciglio banchina molo</t>
  </si>
  <si>
    <t>L 80011990639 2021  50831</t>
  </si>
  <si>
    <t xml:space="preserve"> MARINA DI CASALVELINO - Consolidamento statico banchina molo di sopraflutto e radice molo di sopraflutto</t>
  </si>
  <si>
    <t>L 80011990639 2021  50832</t>
  </si>
  <si>
    <t xml:space="preserve"> PALINURO - Consolidamento muro paraonde e smessa in sagoma mantellata retrostante in tetrapodi</t>
  </si>
  <si>
    <t>L 80011990639 2022  50833</t>
  </si>
  <si>
    <t>SAPRI - Rifacimento pavimentazione banchine</t>
  </si>
  <si>
    <t>L 80011990639 2021  50834</t>
  </si>
  <si>
    <t>B35E1900016008</t>
  </si>
  <si>
    <t>DOTT. POLIZIO</t>
  </si>
  <si>
    <t>Opere, impianti e attrezzature per attività produttive e la ricerca e l'impresa sociale</t>
  </si>
  <si>
    <t>ACCORDO QUADRO pwe lavori di mautenzione straordinaria dei porti di interesse regionale</t>
  </si>
  <si>
    <t>L 80011990639 2019  50835</t>
  </si>
  <si>
    <t>2804/A-T/19</t>
  </si>
  <si>
    <t>B18F18000110002</t>
  </si>
  <si>
    <t>Tommaso Angelino</t>
  </si>
  <si>
    <t>Opere,iImpianti ed attrezzature per attività produttive e la ricerca e l'impresa sociale. Strutture ed attrezzature per il commercio ed i servizi</t>
  </si>
  <si>
    <t>L 80011990639 2020  50836</t>
  </si>
  <si>
    <t>3121/N-T/2020</t>
  </si>
  <si>
    <t>B93D20001470002</t>
  </si>
  <si>
    <t>Infrastrutture sociali</t>
  </si>
  <si>
    <t xml:space="preserve">Espletamento della pulizia delle aree portuali nonché degli specchi acquei annessi ai porti di Portici, Torre del Greco, Torre Annunziata, Amalfi, Baia, Pozzuoli, Capri, Ischia, Casamicciola, Forio e Procida  </t>
  </si>
  <si>
    <t>D.G. 50.09</t>
  </si>
  <si>
    <t xml:space="preserve">Intervento aggiunto o variato
a seguito di modifica
programma (12)
</t>
  </si>
  <si>
    <t>L 80011990639 2021  50901</t>
  </si>
  <si>
    <t>B61B19001020001</t>
  </si>
  <si>
    <t>Gennaro 
Di Prisco</t>
  </si>
  <si>
    <t>no</t>
  </si>
  <si>
    <t>063049</t>
  </si>
  <si>
    <t>ITF33</t>
  </si>
  <si>
    <t>RESTAURO</t>
  </si>
  <si>
    <t xml:space="preserve">ISTRUZIONE, FORMAZIONE E SOSTEGNI PER IL MERCATO DEL LAVORO </t>
  </si>
  <si>
    <t xml:space="preserve">MEDIA </t>
  </si>
  <si>
    <t>D.G. 50.15</t>
  </si>
  <si>
    <t>L 80011990639 2021  51501</t>
  </si>
  <si>
    <t>B25E20001710002</t>
  </si>
  <si>
    <t>2021-2022</t>
  </si>
  <si>
    <t>Geol.Giuseppe d'Errico</t>
  </si>
  <si>
    <t>si</t>
  </si>
  <si>
    <t>Settore 05 sottosettore 33</t>
  </si>
  <si>
    <t xml:space="preserve">ACCORDO QUADRO BIENNALE AI SENSI DELL’ART.54 DEL DLGS N.50/2016 PER LA MANUTENZIONE STRAORDINARIA DEGLI IMPIANTI ELETTRICI ,TERMICI E DI RAFFRESCAMENTO DEGLI IMMOBILI SITI SU TUTTO IL TERRITORIO DELLA REGIONE CAMPANIA , COMPRESI GLI UFFICI DI RAPPRESENTANZA DI ROMA </t>
  </si>
  <si>
    <t>L 80011990639 2021  51502</t>
  </si>
  <si>
    <t>B98H20000350002</t>
  </si>
  <si>
    <t>Geol. Giuseppe d'Errico</t>
  </si>
  <si>
    <t>Accordo quadro  per lavori di manutenzione di natura edile e di adeguamento degli edifici di proprietà o in disponibilità dell'Amministrazione Regionale ubicati siti nelle Città di Caserta e Provincia, Città di Benevento e Provincia.</t>
  </si>
  <si>
    <t>L 80011990639 2021  51503</t>
  </si>
  <si>
    <t>B68H20000260002</t>
  </si>
  <si>
    <t>Accordo quadro ai sensi dell'art. 54 del d. Lgs. 50/2016 per lavori di manutenzione di natura edile e di adeguamento dell' immobile di Via Don Bosco 9/E, e degli altri immobili adibiti ad ufficio di Napoli e Provincia di proprietà o in uso all'amministrazione Regionale</t>
  </si>
  <si>
    <t>L 80011990639 2021  51504</t>
  </si>
  <si>
    <t>Arch. Gennaro D'angelo</t>
  </si>
  <si>
    <t xml:space="preserve">si </t>
  </si>
  <si>
    <t>L 80011990639 2020  51505</t>
  </si>
  <si>
    <t>2019/2020</t>
  </si>
  <si>
    <t>Infrastrutture sociali / direzionali ed amministrative</t>
  </si>
  <si>
    <t>media</t>
  </si>
  <si>
    <t>altro</t>
  </si>
  <si>
    <t>L 80011990639 2021  51506</t>
  </si>
  <si>
    <t>2020/2021</t>
  </si>
  <si>
    <t>Infrastrutture sociali / direzionali ed amministrativ</t>
  </si>
  <si>
    <t>L 80011990639 2020  51507</t>
  </si>
  <si>
    <t>manutenzione edile degli immobili ad uso della regione Campania siti in Napoli: De Gasperi e via Metastasio</t>
  </si>
  <si>
    <t>L 80011990639 2019  51508</t>
  </si>
  <si>
    <t>2018/2019</t>
  </si>
  <si>
    <t>manutenzione per la gestione e manutenzione di tutti gli impianti  termici siti nella città di Napoli</t>
  </si>
  <si>
    <t>L 80011990639 2021  51509</t>
  </si>
  <si>
    <t>manutenzione edile dell' Ist. P. Colosimo sito in Napoli alla via s. reresa degli scalzi</t>
  </si>
  <si>
    <t>L 80011990639 2020  51510</t>
  </si>
  <si>
    <t>manutenzione edile dei centri per l'impiego siti in Napoli Caserta e loro province</t>
  </si>
  <si>
    <t>L 80011990639 2019  51511</t>
  </si>
  <si>
    <t>Lavori di manutenzione edile   extra canone  presso delle torri C/3 e C/5 del : D. Napoli</t>
  </si>
  <si>
    <t>L 80011990639 2019  51512</t>
  </si>
  <si>
    <t>Lavori di manutenzione ordinaria extra canone ed utilizzo dell'audutorium presso delle torri C/3 e C/5 del : D. Napoli</t>
  </si>
  <si>
    <t>L 80011990639 2020  51513</t>
  </si>
  <si>
    <t xml:space="preserve">ristrutturazionne facciate esterne del fabbricato n. 3 di via Don Bosco Napoli   </t>
  </si>
  <si>
    <t>L 80011990639 2020  51514</t>
  </si>
  <si>
    <t>arch. Francesco D'Agostino</t>
  </si>
  <si>
    <t>lavori urgenti ed indifferibili di bonifica mediante rimozione, trasporto e smaltimento, stoccato presso l'area bosco di Cerri del real sito di Carditello -S. Tammaro (CE)</t>
  </si>
  <si>
    <t>L 80011990639 2020  51515</t>
  </si>
  <si>
    <t>arch. Francesco D'Angelo</t>
  </si>
  <si>
    <t>Adesione convenzione Consip per l'affidamento del servizio integrato energia da espletare presso gli immobili di proprietà regionale e/o in uso alla Regione Campania</t>
  </si>
  <si>
    <t>L 80011990639 2020  51516</t>
  </si>
  <si>
    <t>manutenzione edile degli immobili in uso e/o di proprietà della regione Campania siti in Napoli alla via Don Bosco</t>
  </si>
  <si>
    <t>L 80011990639 2014  51517</t>
  </si>
  <si>
    <t>arch. Francesco Gregoraci</t>
  </si>
  <si>
    <t>Lavori di restauro con ristrutturazione architettonica di Villa Episcopio</t>
  </si>
  <si>
    <t>alta</t>
  </si>
  <si>
    <t>L 80011990639 2021  51518</t>
  </si>
  <si>
    <t>Cup</t>
  </si>
  <si>
    <t>ing. Luigi Gaglione</t>
  </si>
  <si>
    <t>Progetto per la realizzazione di una biblioteca per gli studi filosofici di Napoli, nei locali di Piazza S. Maria degli Angeli, 1 Napoli. Proprietà della regione Campania</t>
  </si>
  <si>
    <t>L 80011990639 2021 51519</t>
  </si>
  <si>
    <t>Accordo quadro ai sensi dell'art. 54 del d. Lgs. 50/2016  per la gestione, conduzione e manutenzione degli impianti termici, degli impianti di produzione acqua calda, degli impianti di raffrescamento e climatizzazione, degli impianti elettrici, dei depositi di gpl con capacita’ inferiore a 5 mc, installati negli immobili sedi dei centri  regionali  per l’impiego  ubicati su tutto il territorio della Regione Campania.</t>
  </si>
  <si>
    <t>L 80011990639 2021 51520</t>
  </si>
  <si>
    <t>Servizio di manutenzione ordinaria degli impianti tecnologici e di minuto mantenimento  presso edifici di proprietà o in disponibilità della Regione Campania.</t>
  </si>
  <si>
    <t>L 80011990639 2021 51521</t>
  </si>
  <si>
    <t>CIG 8804271A43</t>
  </si>
  <si>
    <t xml:space="preserve">ACCORDO QUADRO ANNUALE AI SENSI DELL’ART.54 DEL DLGS N.50/2016 2016 PER L'ESECUZIONE DI INTERVENTI DI BOIFICA A VERDE DELLE AREE DI PROPRIETA' O IN USO ALL'AMMINISTRAZIONE REGIONALE.  </t>
  </si>
  <si>
    <t>L 80011990639 2021 51522</t>
  </si>
  <si>
    <t>B67H21000990001</t>
  </si>
  <si>
    <t>ACCORDO QUADRO ANNUALE AI SENSI DELL’ART.54 DEL DLGS N.50/2016 PER L'ESECUZIONE DI INTERVENTI DI LAVORI DI ADEGUAMENTO DI NATURA EDILE ED IMPIANTISTICA DEI CENTRI PER L'IMPIEGO SITI IN REGIONE CAMPANIA  Lotto2</t>
  </si>
  <si>
    <t>L 80011990639 2021 51523</t>
  </si>
  <si>
    <t>B67H2100110001</t>
  </si>
  <si>
    <t xml:space="preserve">ACCORDO QUADRO ANNUALE AI SENSI DELL’ART.54 DEL DLGS N.50/2016 PER L'ESECUZIONE DI INTERVENTI DI LAVORI DI ADEGUAMENTO DI NATURA EDILE ED IMPIANTISTICA DEI CENTRI PER L'IMPIEGO SITI IN REGIONE CAMPANIA Lotto1 </t>
  </si>
  <si>
    <t>D.G. 50.17</t>
  </si>
  <si>
    <t>Cod. Int. Amm.ne (2</t>
  </si>
  <si>
    <t>B67H21000820002</t>
  </si>
  <si>
    <t>geom.Ciro Pesacane</t>
  </si>
  <si>
    <t>03</t>
  </si>
  <si>
    <t xml:space="preserve">Infrastutture Ambientali e risorse idriche </t>
  </si>
  <si>
    <t>Lavori di sistemazione passaggio pedonale e di realizzazione muro di sostegno muro di sostegno a difesa della proprietà Piscopo Maria - Sentenza n. 1456/2019 il TAR Campania Napoli - Sezione VII</t>
  </si>
  <si>
    <t>€. 1290000</t>
  </si>
  <si>
    <t xml:space="preserve">0 €. </t>
  </si>
  <si>
    <t>0 €.</t>
  </si>
  <si>
    <t xml:space="preserve">                    0 €.</t>
  </si>
  <si>
    <t xml:space="preserve">€. 1.290.000 </t>
  </si>
  <si>
    <t>//</t>
  </si>
  <si>
    <t>L 80011990639 2021 51702</t>
  </si>
  <si>
    <t>B19J21001460003</t>
  </si>
  <si>
    <t>Antonio Ramondo</t>
  </si>
  <si>
    <t xml:space="preserve">   NO</t>
  </si>
  <si>
    <t>SI</t>
  </si>
  <si>
    <t>ITF3</t>
  </si>
  <si>
    <t>Conduzione, Miglioramento e Potenziamnto della rete di distribuzione delle acque per usi civici ed annessa gestione operativa dell'acquedotto campano ambiti distrettuali Napoli - Caserta - Alto Calore Irpino (Benevento)</t>
  </si>
  <si>
    <t>€.21.215.800,00</t>
  </si>
  <si>
    <t>€.42.431.600,00</t>
  </si>
  <si>
    <t>Altro</t>
  </si>
  <si>
    <t>L 80011990639 2021 51703</t>
  </si>
  <si>
    <t>B37H21002670002</t>
  </si>
  <si>
    <t>Vincenzo Trinchillo</t>
  </si>
  <si>
    <t xml:space="preserve">  NO</t>
  </si>
  <si>
    <t>ITF32</t>
  </si>
  <si>
    <t>Messa in sicurezza delle opere idrauliche a seguito deòla frana in prossimità della galleria dell'acquedotto campano tra colle Ducito e Torre del Duca nel Comune di Gioia Sannitica (BN)</t>
  </si>
  <si>
    <t>€.2.065.186,00</t>
  </si>
  <si>
    <t xml:space="preserve">    UO1515</t>
  </si>
  <si>
    <t>L 80011990639 2021 51704</t>
  </si>
  <si>
    <t>B22B18000480001</t>
  </si>
  <si>
    <t>Piano Straordinario Area Flegreo Domitiana - Completamento e adeguamento
dell'alimentazione idrica dell'Area Flegreo-Domitiana</t>
  </si>
  <si>
    <t>€.14.196.191,27</t>
  </si>
  <si>
    <t>€.7.669.482,37</t>
  </si>
  <si>
    <t>€.21.865.673,54</t>
  </si>
  <si>
    <t>L 80011990639 2021 51705</t>
  </si>
  <si>
    <t>B37H21007210002</t>
  </si>
  <si>
    <t>ITF31</t>
  </si>
  <si>
    <t>€.16.314.032,00</t>
  </si>
  <si>
    <t>€.507.412,00</t>
  </si>
  <si>
    <t>€.16.821.444,00</t>
  </si>
  <si>
    <t>L 80011990639 2021 51706</t>
  </si>
  <si>
    <t>B23G16000810002</t>
  </si>
  <si>
    <t>Piano di Interventi per il miglioramento del Sistema Idrico Regionale. Ristrutturazione delle opere piu' vetuste dell'Acquedotto Campano. Acquedotto Torano-Biferno
Attraversamento sul fiume Titerno (Loc. Madonna del Carmine-Faicchio). Rifacimento della Briglia sul fiume Titerno (loc. Madonna del Carmine - Faicchio).</t>
  </si>
  <si>
    <t>€.2.231.441,59</t>
  </si>
  <si>
    <t>€.3.414.602,63</t>
  </si>
  <si>
    <t>L 80011990639 2021 51707</t>
  </si>
  <si>
    <t>B53E20000100002</t>
  </si>
  <si>
    <t>Fernando Padrevita</t>
  </si>
  <si>
    <t>Piano degli interventi per il miglioramento del Sistema idrico Regionale. Messa a
Norma e Aggiornamento Funzionale del Campo Pozzi di Montemaggiore</t>
  </si>
  <si>
    <t>€.4.788.576,34</t>
  </si>
  <si>
    <t>€.7.441.042,68</t>
  </si>
  <si>
    <t>L 80011990639 2021 51708</t>
  </si>
  <si>
    <t>B53E20000110002</t>
  </si>
  <si>
    <t>Rifunzionalizzazione del sistema di collegamento del Campo pozzi di San Salvatore Telesino con
adduttrice Curti Benevento. 1 lotto . Sostituzione condotta esistente</t>
  </si>
  <si>
    <t>€.1.889.725,00</t>
  </si>
  <si>
    <t>L 80011990639 2021 51709</t>
  </si>
  <si>
    <t>B14H20002920002</t>
  </si>
  <si>
    <t>Sistema Adduttore Acquedotto Vesuviano. Opere di potenziamento ed adeguamento ai fabbisogni previsti dalla Variante al P.R.G.A. Alimentazione Sistema Alto Messa in carico della condotta.</t>
  </si>
  <si>
    <t>€.766.794,25</t>
  </si>
  <si>
    <t>€.1.299.064,02</t>
  </si>
  <si>
    <t>L 80011990639 2021 51710</t>
  </si>
  <si>
    <t>B52D19000170002</t>
  </si>
  <si>
    <t>ITF35</t>
  </si>
  <si>
    <t>Piano di interventi per il miglioramento del sistema idrico regionale. Ristrutturazione delle opere piu' vetuste dell'Acquedotto Campano. Adeguamento e ammodernamento della centrale di
sollevamento di Cernicchiara (SA)</t>
  </si>
  <si>
    <t>€.2.406.944,08</t>
  </si>
  <si>
    <t>€.3.674.219,62</t>
  </si>
  <si>
    <t>B21E16000270002</t>
  </si>
  <si>
    <t>Acquedotto intercomunale ex CITL. Condotta Carditello Castelvolturno. I Lotto. I stralcio.
Carditello Santa Maria la Fossa. Intervento integrativo per alimentazione del Real Sito Reggia
di Carditello.</t>
  </si>
  <si>
    <t xml:space="preserve"> €.2.017.682,66</t>
  </si>
  <si>
    <t>€.3.535.252,37</t>
  </si>
  <si>
    <t>B19B19000000002</t>
  </si>
  <si>
    <t>€.624.097,98</t>
  </si>
  <si>
    <t>€.947.630,37</t>
  </si>
  <si>
    <t>B66H13000050002</t>
  </si>
  <si>
    <t>Monitoraggio della risorsa idrica delle ripartitrici principali Acqudotto Campano e realizzazione della centrale Unica di Telecontrollo.</t>
  </si>
  <si>
    <t>€.6.968.420,67</t>
  </si>
  <si>
    <t>€.10.700.946,75</t>
  </si>
  <si>
    <t>B13G16000600002</t>
  </si>
  <si>
    <t>Piano di Interventi per il miglioramento del Sistema idrico Regionale. Acquedotti di Terra di Lavoro. Rifunzionalizzazione della condotta da Piedimonte-Alife.</t>
  </si>
  <si>
    <t>€.9.537.804,32</t>
  </si>
  <si>
    <t>€.15.426.354,34</t>
  </si>
  <si>
    <t>B33E19000090002</t>
  </si>
  <si>
    <t>Ristrutturazione Acquedotto Campano. Ripristino delle postazioni di lettura dei consumi Acquedotto ex - CASMEZ - VI Lotto</t>
  </si>
  <si>
    <t>€.1.125.334,24</t>
  </si>
  <si>
    <t>€.1.716.213,56</t>
  </si>
  <si>
    <t>B28J19000140002</t>
  </si>
  <si>
    <t>Piano di interventi per il miglioramento del sistema idrico regionale. Ristrutturazione delle opere più vetuste dell'Acquedotto Campano. Ristrutturazione delle discenderie di S.Clemente.</t>
  </si>
  <si>
    <t>€.3.473.137,02</t>
  </si>
  <si>
    <t>€.6.786.176,69</t>
  </si>
  <si>
    <t>L 80011990639 2018 51717</t>
  </si>
  <si>
    <t>B27B12000010002</t>
  </si>
  <si>
    <t>Rifunzionalizzazione della condotte DN1900 Cancello-S.Clemente. Adduzione ai serbatoi di S.Clemente</t>
  </si>
  <si>
    <t>€.4.567.808,45</t>
  </si>
  <si>
    <t>€.7.809.782,07</t>
  </si>
  <si>
    <t>€.12.010.838,89</t>
  </si>
  <si>
    <t>L 80011990639 2018 51718</t>
  </si>
  <si>
    <t>B81E17000360002</t>
  </si>
  <si>
    <t>Alimentazione dell'area Flegreo-Domitiana. Ristrutturazione della centrale di Melito Vecchia. Rinnovamento delle apparecchiature della centrale di Melito Nuova e interventi connessi. Ristrutturazione camera di manovra di Torregaveta. Insonorizzazione della centrale si sollevamento di Ischia Porto (NA)</t>
  </si>
  <si>
    <t>€.747.708,22</t>
  </si>
  <si>
    <t>€.1.178.817,36</t>
  </si>
  <si>
    <t>B61E16000770002</t>
  </si>
  <si>
    <t>Piano di interventi per miglioramento del sistema idrico regionale. Ristrutturazione delle opere più vetuste dell’Acquedotto Campano. Ristrutturazione statica del serbatoio S. Rocco e adeguamento dell’adduzione alla centrale di Mugnano</t>
  </si>
  <si>
    <t>€.4.985.832,53</t>
  </si>
  <si>
    <t>€.7.735.569,69</t>
  </si>
  <si>
    <t>B71E12000100002</t>
  </si>
  <si>
    <t>€.1.637.765,14</t>
  </si>
  <si>
    <t>€.2.701.879,39</t>
  </si>
  <si>
    <t>Ristrutturazione funzionale dell'Acquedotto Campano. Messa in esercizio della condotta parallela DN550 in acciaio tratta Carditello-Castelvolturno. I Lotto da 12km.</t>
  </si>
  <si>
    <t xml:space="preserve">€.2.257.351,08 </t>
  </si>
  <si>
    <t>€.3.490.060,16</t>
  </si>
  <si>
    <t>US 60.06</t>
  </si>
  <si>
    <t>J81B18000530002</t>
  </si>
  <si>
    <t>ing. Magliulo Agostino</t>
  </si>
  <si>
    <t>063060</t>
  </si>
  <si>
    <t>0101013</t>
  </si>
  <si>
    <t>Piano Intermodale Area Flegre - Viabilità costiera Pozzuoli 1° stralcio</t>
  </si>
  <si>
    <t>massima</t>
  </si>
  <si>
    <t>L 80011990639 2021  60605</t>
  </si>
  <si>
    <t>J81B18000560002</t>
  </si>
  <si>
    <t>L 80011990639 2021  60606</t>
  </si>
  <si>
    <t>J81B18000570002</t>
  </si>
  <si>
    <t>Piano Intermodale Area Flegrea - Bacoli - Monte di Procida 1° Stralcio</t>
  </si>
  <si>
    <t>L 80011990639 2021  60607</t>
  </si>
  <si>
    <t>B61B03000270005</t>
  </si>
  <si>
    <t>ing. Pasquale Fusco</t>
  </si>
  <si>
    <t>064008</t>
  </si>
  <si>
    <t>ITF34</t>
  </si>
  <si>
    <t>0101012</t>
  </si>
  <si>
    <t>Strada a scorrimento veloce Lioni Grottaminarda per il collegamneto dell'autostrada A3 SARG (SVINVOLO CONTURSI) CON L'AUTOSTRADA A16 NA-BA (svincolo di grottaminarda) - Lotto 1</t>
  </si>
  <si>
    <t xml:space="preserve"> media</t>
  </si>
  <si>
    <t>L 80011990639 2021  60608</t>
  </si>
  <si>
    <t xml:space="preserve">Strada a scorrimento veloce Lioni Grottaminarda per il collegamneto dell'autostrada A3 SARG (SVINVOLO CONTURSI) CON L'AUTOSTRADA A16 NA-BA (svincolo di grottaminarda) - Lotto 2 </t>
  </si>
  <si>
    <t>L 80011990639 2021  60609</t>
  </si>
  <si>
    <t>J81G09000000003</t>
  </si>
  <si>
    <t>Viabilità connessa al collegamento della nuova darsena traghetti del porto di Pozzuoli con il collegamento tangenziale-porto-viabilità costiera</t>
  </si>
  <si>
    <t>L 80011990639 2021  60610</t>
  </si>
  <si>
    <t>I53E12000080009</t>
  </si>
  <si>
    <t>Ing. Umberto Pisapia</t>
  </si>
  <si>
    <t>Risanamento ambientale corpi idrici superficiali delle aree interne -Lotto funzionale Provincia di Benevento</t>
  </si>
  <si>
    <t>L 80011990639 2021  60611</t>
  </si>
  <si>
    <t xml:space="preserve"> J81B17000770002</t>
  </si>
  <si>
    <t>Arch. Antonio Risi</t>
  </si>
  <si>
    <r>
      <t xml:space="preserve">Piano Intermodale dell'Area Flegrea. Interventi connessi al piano di allontanamento in caso di
emergenza vulcanica - </t>
    </r>
    <r>
      <rPr>
        <b/>
        <sz val="10"/>
        <rFont val="Arial"/>
        <family val="2"/>
      </rPr>
      <t>"Consolidamento del Costone La Starza"</t>
    </r>
  </si>
  <si>
    <t>L 80011990639 2021  60612</t>
  </si>
  <si>
    <t>Giuseppina Nocera</t>
  </si>
  <si>
    <t>Interventi di bonifica e rimozione dei sedimenti inquinati nonché di sistemazione idraulica del bacino idrografico del fiume Sarno, limitatamente al tratto finale compreso tra la traversa di Scafati e la foce del fiume Sarno</t>
  </si>
  <si>
    <t>L 80011990639 2021  60613</t>
  </si>
  <si>
    <t xml:space="preserve">Roberto Vacca </t>
  </si>
  <si>
    <t>Bonifica idraulica</t>
  </si>
  <si>
    <t>Infrastrutture Ambientali e risorse idriche. Difesa Suolo</t>
  </si>
  <si>
    <t>BONIFICA IDRAULICA DELLA PIANA DI LAVORATE IN COMUNE DI SARNO INTERVENTO A: COLATORE CECI</t>
  </si>
  <si>
    <t>L 80011990639 2021  60614</t>
  </si>
  <si>
    <t>Patrizia Sarno</t>
  </si>
  <si>
    <t>"Programma degli interventi di mitigazione del rischio idraulico di interesse regionale afferenti il bacino idrografico del fiume Sarno. Adeguamento torrente Cavaiola- I Fase dell'intervento “Sistemazione ed adeguamento e Alveo Comune Nocerino 2° tronco, Cavaiola e Solofrana a valle della Vasca di Pandola e realizzazione della Vasca di Casarzano.</t>
  </si>
  <si>
    <t>L 80011990639 2021  60615</t>
  </si>
  <si>
    <t>"Programma degli interventi di mitigazione del rischio idraulico di interesse regionale afferenti il bacino idrografico del fiume Sarno. Adeguamento Canali Secondari</t>
  </si>
  <si>
    <t>L 80011990639 2021  60616</t>
  </si>
  <si>
    <t>B13H18000190006</t>
  </si>
  <si>
    <t xml:space="preserve">Ferraro Marco </t>
  </si>
  <si>
    <t>063082
063068</t>
  </si>
  <si>
    <t>Manutenzione Straordinaria</t>
  </si>
  <si>
    <t xml:space="preserve">Intervento di manutenzione straordinaria delle vasche pedemontane del vesuvio, Pianillo e fornillo. </t>
  </si>
  <si>
    <t>SM 70.05</t>
  </si>
  <si>
    <t>L 80011990639 2021 70501</t>
  </si>
  <si>
    <t>-</t>
  </si>
  <si>
    <t>B16G17000080001</t>
  </si>
  <si>
    <t>Fabiana Praitano</t>
  </si>
  <si>
    <t>01</t>
  </si>
  <si>
    <t>02.10</t>
  </si>
  <si>
    <t>Realizzazione di un Impianto di Trattamento della Frazione Organica da raccolta differenziata, presso il Comune di Cancello ed Arnone (CE)</t>
  </si>
  <si>
    <t>3</t>
  </si>
  <si>
    <t>L 80011990639 2021 70502</t>
  </si>
  <si>
    <t>B27H16001300006</t>
  </si>
  <si>
    <t>Antonio De Falco</t>
  </si>
  <si>
    <t xml:space="preserve"> ITF35</t>
  </si>
  <si>
    <t>04</t>
  </si>
  <si>
    <t>Realizzazione di un Impianto di Trattamento della Frazione Organica da raccolta differenziata, presso lo STIR del Comune di Battipaglia (SA)</t>
  </si>
  <si>
    <t>2</t>
  </si>
  <si>
    <t>L 80011990639 2021 70503</t>
  </si>
  <si>
    <t>B67H17000910006</t>
  </si>
  <si>
    <t>Realizzazione di un Impianto di Trattamento della Frazione Organica da raccolta differenziata, presso lo STIR del Comune di Tufino (NA)</t>
  </si>
  <si>
    <t>L 80011990639 2021 70504</t>
  </si>
  <si>
    <t>B66G16001020006</t>
  </si>
  <si>
    <t>Giuseppe Luongo</t>
  </si>
  <si>
    <t>Realizzazione di un Impianto di Trattamento della Frazione Organica da raccolta differenziata, presso lo STIR del Comune di Casalduni (BN)</t>
  </si>
  <si>
    <t>L 80011990639 2021 70505</t>
  </si>
  <si>
    <t>B86G17000240001</t>
  </si>
  <si>
    <t>Liliana Monaco</t>
  </si>
  <si>
    <t>Realizzazione di un Impianto di Trattamento della Frazione Organica da raccolta differenziata, presso il Comune di Casal di Principe (CE)</t>
  </si>
  <si>
    <t>L 80011990639 2021 70506</t>
  </si>
  <si>
    <t>B96G17000900001</t>
  </si>
  <si>
    <t>Alessandro Scialoja</t>
  </si>
  <si>
    <t>Realizzazione di un Impianto di Trattamento della Frazione Organica da raccolta differenziata, presso il Comune di Marigliano (NA)</t>
  </si>
  <si>
    <t>L 80011990639 2022  50823</t>
  </si>
  <si>
    <t>L 80011990639 2022 51701</t>
  </si>
  <si>
    <t>L 80011990639 2020 51711</t>
  </si>
  <si>
    <t>L 80011990639 2019 51712</t>
  </si>
  <si>
    <t>L 80011990639 2019 51713</t>
  </si>
  <si>
    <t>L 80011990639 2019 51714</t>
  </si>
  <si>
    <t>L 80011990639 2019 51715</t>
  </si>
  <si>
    <t>L 80011990639 2019 51716</t>
  </si>
  <si>
    <t>L 80011990639 2017 51719</t>
  </si>
  <si>
    <t>L 80011990639 2017 51720</t>
  </si>
  <si>
    <t>L 80011990639 2016 51721</t>
  </si>
  <si>
    <t>L 80011990639 2020  60604</t>
  </si>
  <si>
    <t>L 80011990639 2021  60601</t>
  </si>
  <si>
    <t>C64H17001160001</t>
  </si>
  <si>
    <t>Maria Giovanna Fiume</t>
  </si>
  <si>
    <t>No</t>
  </si>
  <si>
    <t>NUTS  ITF33</t>
  </si>
  <si>
    <t>€ 1.000.00,00</t>
  </si>
  <si>
    <t>L 80011990639 2021  60602</t>
  </si>
  <si>
    <t>Lavori di realizzazione Torri Faro impianto Polifunzionale A. Collana – Napoli</t>
  </si>
  <si>
    <t>€ 1.367501,13</t>
  </si>
  <si>
    <t>L 80011990639 2021  60603</t>
  </si>
  <si>
    <t>Lavori di adeguamento Tribuna Vico Acitillo impianto Polifunzionale A. Collona – Napoli</t>
  </si>
  <si>
    <t>Valore degli eventuali immobili di cui alla scheda C collegati all'intervento (10)
ereditato dalla scheda C</t>
  </si>
  <si>
    <t>Scadenza temporale ultima per l'utilizzo dell'eventuale finanziamento derivante da contrazione di mutuo
data</t>
  </si>
  <si>
    <t>Interventi per la verifica funzionale ed eventuali interventi manutentivi agli impianti antincendio, impianti di pubblica illuminazione ed impianti di video-sorveglianza portuali e piccoli interventi di manutenzione alle strutture e aree portuali di interesse regionale, a mezzo di accordo quadro ai sensi dell'art.54 comma 3 del D.lgs n.50/16, per un periodo di 48 mesi</t>
  </si>
  <si>
    <t>Recupero e riqualificazione del complesso edilizio “Palazzo Penne”  Casa dell’architettura e del Design</t>
  </si>
  <si>
    <t>Manutenzione degli immobili ad uso della regione Campania siti in Napoli: via S. Lucia, via De Gasperi, via Nuova Marina e via Metastasio</t>
  </si>
  <si>
    <t xml:space="preserve">Manutenzione edile degli immobili ad uso della regione Campania siti in Napoli: via S. Lucia e via Nuova Marina </t>
  </si>
  <si>
    <t xml:space="preserve">Manutenzione di tutti gli impianti  elevatori in uso della regione Campania </t>
  </si>
  <si>
    <t>Lavori di adeguamento funzionale della piscina coperta impianto Polifunzinale A. Collana – Napoli</t>
  </si>
  <si>
    <t>Piano Intermodale Area Flegrea - Viabilità costiera Pozzuoli 2° stralcio</t>
  </si>
  <si>
    <t>Piano di interventi per il miglioramento del sistema idrico regionale. Ristrutturazione delle opere più
vetuste dell'Acquedotto Campano. Sostituzione condotte degradate, ristrutturazione attraversamenti del Volturno,ripristino tenuta ponti canale, stabilizzazione condotte in frana dei sifoni principali della direttrice Torano -San Clemente. Opere di 1 ° fase</t>
  </si>
  <si>
    <t>Ristrutturazione funzionale dell’Acquedotto Campano. Sistema di alimentazione della penisola Sorrentina e dell’isola di Capri. Adduzione primaria penisola Sorrentina. Alimentazione frazioni collinari del Comune di Vico Equense</t>
  </si>
  <si>
    <t>Piano di interventi del miglioramento del sistema idrico regionale. Interventi per la sicurezza delle centrali: Adeguamento alle osservazioni del datore di lavoro. Area Cancello - San Clemente - Alifana.
Area Flegrea e Napoli.</t>
  </si>
  <si>
    <t>tipologia
Tabella D.4</t>
  </si>
  <si>
    <t>Intervento aggiunto o variato
a seguito di modifica
programma (12)
Tabella D.5</t>
  </si>
  <si>
    <t>Settore e sottosettore intervento
Tabella D.2</t>
  </si>
  <si>
    <t>AMALFI-Ripristino pavimentazione banchina, impianto antincendio e impianto pubblica illuminazione della banchina del molo Darsena</t>
  </si>
  <si>
    <t xml:space="preserve">POSITANO - Interventi di manutenzione ordinaria urgenti per rendere fruibili i praticabili delle banchine e consentire le operazioni di imbarco/sbarco in sicurezza. Primo  </t>
  </si>
  <si>
    <t>POSITANO - Interventi di manutenzione ordinaria urgenti per rendere fruibili i praticabili delle banchine e consentire le operazioni di imbarco/sbarco in sicurezza. Secondo</t>
  </si>
  <si>
    <t>ISCHIA - Interventi di manutenzione ordinaria alle banchine Olimpica, Redentore e Scivolo.</t>
  </si>
  <si>
    <t>CASAMICCIOLA -Interventi di manutenzione ordinaria alla banchina commerciale.</t>
  </si>
  <si>
    <t>CAPRI  MARINA GRANDE - Interventi di manutenzione ordinaria alla banchina del molo di sopraflutto.</t>
  </si>
  <si>
    <r>
      <t>SORRENTO  MARINA PICCOLA -</t>
    </r>
    <r>
      <rPr>
        <sz val="10"/>
        <rFont val="Arial"/>
        <family val="2"/>
      </rPr>
      <t xml:space="preserve"> Interventi di manutenzione ordinaria alle banchine alte del molo di sopraflutto.</t>
    </r>
  </si>
  <si>
    <t>BACOLI BAIA -Interventi di manutenzione ordinaria urgenti per la messa in sicurezza dell’area demaniale marittima ex cantiere Baia - Mericraft.</t>
  </si>
  <si>
    <t>BACOLI  TORREGAVETA - Interventi di manutenzione ordinaria per la messa in sicurezza del pontile.</t>
  </si>
  <si>
    <t>ACCIAROLI -Interventi di manutenzione ordinaria alla banchina del porto.</t>
  </si>
  <si>
    <t>MAIORI - Interventi di manutenzione ordinaria ai locali del porto.</t>
  </si>
  <si>
    <t>3279/N-T/2021</t>
  </si>
  <si>
    <t>B66G21063560002</t>
  </si>
  <si>
    <t>Infrastrutture di trasporti. Marittime, laquali e fluviali, porti commerciali</t>
  </si>
  <si>
    <t>Porti Regionali.Lavori per l'esecuzione degli interventi di manutenzione ordinaria degli impianti antincendio e di videosorveglianza in disuso nei porti di competenza regionale</t>
  </si>
  <si>
    <t>3280/N-T/2021</t>
  </si>
  <si>
    <t>B66G21063570002</t>
  </si>
  <si>
    <t>Porti Regionali.Lavori per l'esecuzione degli  interventi di manutenzione ordinaria della segnaletica orizzontale, verticale e complementare nei porti di competenza regionale</t>
  </si>
  <si>
    <t>3310/AQ-N-T/2020 - 2021</t>
  </si>
  <si>
    <t>B66G21063580002</t>
  </si>
  <si>
    <t>Porti Regionali.Lavori per l'esecuzione degli interventi di manutenzione ordinaria delle opere a mare  nei porti di competenza regionale</t>
  </si>
  <si>
    <t>L 80011990639 2021  50837</t>
  </si>
  <si>
    <t>L 80011990639 2021  50838</t>
  </si>
  <si>
    <t>L 80011990639 2021  50839</t>
  </si>
  <si>
    <t>L 80011990639 2021  50840</t>
  </si>
  <si>
    <t>L 80011990639 2021  50841</t>
  </si>
  <si>
    <t>L 80011990639 2021  50842</t>
  </si>
  <si>
    <t>L 80011990639 2021  50843</t>
  </si>
  <si>
    <t>L 80011990639 2021  50844</t>
  </si>
  <si>
    <t>L 80011990639 2021  50845</t>
  </si>
  <si>
    <t>L 80011990639 2021  50846</t>
  </si>
  <si>
    <t>L 80011990639 2021  50847</t>
  </si>
  <si>
    <t>L 80011990639 2021  50848</t>
  </si>
  <si>
    <t>L 80011990639 2021  50849</t>
  </si>
  <si>
    <t>L 80011990639 2021  50850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</si>
</sst>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quot; €&quot;_-;\-* #,##0.00&quot; €&quot;_-;_-* \-??&quot; €&quot;_-;_-@_-"/>
    <numFmt numFmtId="171" formatCode="#,##0.00&quot; €&quot;"/>
    <numFmt numFmtId="172" formatCode="&quot;€ &quot;#,##0.00"/>
    <numFmt numFmtId="173" formatCode="[$€-410]\ #,##0.00;[Red]\-[$€-410]\ #,##0.00"/>
    <numFmt numFmtId="174" formatCode="#,##0\ [$€-410];\-#,##0\ [$€-410]"/>
    <numFmt numFmtId="175" formatCode="_-* #,##0.00\ [$€-410]_-;\-* #,##0.00\ [$€-410]_-;_-* \-??\ [$€-410]_-;_-@_-"/>
    <numFmt numFmtId="176" formatCode="[$€-2]\ #,##0.00;[Red]\-[$€-2]\ #,##0.00"/>
    <numFmt numFmtId="177" formatCode="_-&quot;L. &quot;* #,##0.00_-;&quot;-L. &quot;* #,##0.00_-;_-&quot;L. &quot;* \-??_-;_-@_-"/>
    <numFmt numFmtId="178" formatCode="#,##0.00_ ;\-#,##0.00\ "/>
    <numFmt numFmtId="179" formatCode="#,##0.00\ &quot;€&quot;"/>
  </numFmts>
  <fonts count="57">
    <font>
      <sz val="10"/>
      <name val="Arial"/>
      <family val="2"/>
    </font>
    <font>
      <sz val="11"/>
      <color indexed="8"/>
      <name val="Calibri"/>
      <family val="2"/>
    </font>
    <font>
      <sz val="14"/>
      <name val="Arial"/>
      <family val="2"/>
    </font>
    <font>
      <b/>
      <sz val="14"/>
      <name val="Arial"/>
      <family val="2"/>
    </font>
    <font>
      <b/>
      <sz val="14"/>
      <color indexed="18"/>
      <name val="Arial"/>
      <family val="2"/>
    </font>
    <font>
      <b/>
      <sz val="10"/>
      <color indexed="18"/>
      <name val="Arial"/>
      <family val="2"/>
    </font>
    <font>
      <sz val="9"/>
      <name val="Arial"/>
      <family val="2"/>
    </font>
    <font>
      <b/>
      <sz val="9"/>
      <name val="Arial"/>
      <family val="2"/>
    </font>
    <font>
      <sz val="9"/>
      <color indexed="12"/>
      <name val="Arial"/>
      <family val="2"/>
    </font>
    <font>
      <sz val="9"/>
      <color indexed="8"/>
      <name val="Arial"/>
      <family val="2"/>
    </font>
    <font>
      <sz val="9"/>
      <color indexed="10"/>
      <name val="Arial"/>
      <family val="2"/>
    </font>
    <font>
      <b/>
      <sz val="10"/>
      <name val="Arial"/>
      <family val="2"/>
    </font>
    <font>
      <b/>
      <sz val="9"/>
      <color indexed="18"/>
      <name val="Arial"/>
      <family val="2"/>
    </font>
    <font>
      <sz val="8"/>
      <name val="Arial"/>
      <family val="2"/>
    </font>
    <font>
      <sz val="8"/>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indexed="10"/>
      <name val="Arial"/>
      <family val="2"/>
    </font>
    <font>
      <sz val="9"/>
      <color indexed="10"/>
      <name val="Times New Roman"/>
      <family val="1"/>
    </font>
    <font>
      <sz val="10"/>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1"/>
      <color rgb="FFFF0000"/>
      <name val="Arial"/>
      <family val="2"/>
    </font>
    <font>
      <sz val="9"/>
      <color rgb="FFFF0000"/>
      <name val="Times New Roman"/>
      <family val="1"/>
    </font>
    <font>
      <sz val="10"/>
      <color rgb="FF44444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thin">
        <color indexed="8"/>
      </bottom>
    </border>
    <border>
      <left style="medium"/>
      <right style="medium">
        <color indexed="8"/>
      </right>
      <top style="medium"/>
      <bottom style="medium">
        <color indexed="8"/>
      </bottom>
    </border>
    <border>
      <left>
        <color indexed="63"/>
      </left>
      <right style="medium">
        <color indexed="8"/>
      </right>
      <top style="medium"/>
      <bottom style="medium">
        <color indexed="8"/>
      </bottom>
    </border>
    <border>
      <left>
        <color indexed="63"/>
      </left>
      <right style="medium"/>
      <top style="medium"/>
      <bottom style="medium">
        <color indexed="8"/>
      </bottom>
    </border>
    <border>
      <left style="medium"/>
      <right style="medium">
        <color indexed="8"/>
      </right>
      <top style="medium">
        <color indexed="8"/>
      </top>
      <bottom style="medium"/>
    </border>
    <border>
      <left>
        <color indexed="63"/>
      </left>
      <right style="medium">
        <color indexed="8"/>
      </right>
      <top style="medium">
        <color indexed="8"/>
      </top>
      <bottom style="medium"/>
    </border>
    <border>
      <left>
        <color indexed="63"/>
      </left>
      <right style="medium"/>
      <top style="medium">
        <color indexed="8"/>
      </top>
      <bottom style="mediu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right style="medium"/>
      <top style="thin"/>
      <bottom style="thin"/>
    </border>
    <border>
      <left style="medium"/>
      <right/>
      <top/>
      <bottom style="thin"/>
    </border>
    <border>
      <left style="medium"/>
      <right style="medium"/>
      <top/>
      <bottom style="thin"/>
    </border>
    <border>
      <left/>
      <right style="medium"/>
      <top style="thin"/>
      <bottom style="thin"/>
    </border>
    <border>
      <left style="medium"/>
      <right/>
      <top style="thin"/>
      <bottom style="thin"/>
    </border>
    <border>
      <left style="medium"/>
      <right/>
      <top style="thin"/>
      <bottom/>
    </border>
    <border>
      <left/>
      <right style="medium"/>
      <top style="thin"/>
      <bottom/>
    </border>
    <border>
      <left style="medium"/>
      <right style="medium"/>
      <top style="thin"/>
      <bottom/>
    </border>
    <border>
      <left style="thin"/>
      <right/>
      <top style="thin"/>
      <bottom style="thin"/>
    </border>
    <border>
      <left/>
      <right style="thin"/>
      <top style="thin"/>
      <bottom style="thin"/>
    </border>
    <border>
      <left/>
      <right/>
      <top style="thin"/>
      <bottom/>
    </border>
    <border>
      <left style="thin"/>
      <right style="medium"/>
      <top style="thin"/>
      <bottom style="thin"/>
    </border>
    <border>
      <left/>
      <right/>
      <top style="thin"/>
      <bottom style="thin"/>
    </border>
    <border>
      <left style="thin"/>
      <right style="thin"/>
      <top/>
      <bottom style="thin"/>
    </border>
    <border>
      <left style="medium"/>
      <right/>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1" fillId="29"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42"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77" fontId="0" fillId="0" borderId="0" applyFill="0" applyBorder="0" applyAlignment="0" applyProtection="0"/>
    <xf numFmtId="168" fontId="0" fillId="0" borderId="0" applyFill="0" applyBorder="0" applyAlignment="0" applyProtection="0"/>
    <xf numFmtId="170" fontId="0" fillId="0" borderId="0" applyFill="0" applyBorder="0" applyAlignment="0" applyProtection="0"/>
    <xf numFmtId="44" fontId="0" fillId="0" borderId="0" applyBorder="0" applyAlignment="0" applyProtection="0"/>
  </cellStyleXfs>
  <cellXfs count="211">
    <xf numFmtId="0" fontId="0" fillId="0" borderId="0" xfId="0" applyAlignment="1">
      <alignment/>
    </xf>
    <xf numFmtId="0" fontId="0" fillId="0" borderId="0" xfId="0" applyFont="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center" vertical="center"/>
    </xf>
    <xf numFmtId="0" fontId="6" fillId="0" borderId="12" xfId="0" applyFont="1" applyBorder="1" applyAlignment="1">
      <alignment horizontal="left" vertical="center" wrapText="1"/>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6" fillId="0" borderId="13" xfId="0" applyFont="1" applyFill="1" applyBorder="1" applyAlignment="1">
      <alignment horizontal="left" vertical="center" wrapText="1"/>
    </xf>
    <xf numFmtId="0" fontId="6" fillId="0" borderId="13" xfId="46" applyFont="1" applyFill="1" applyBorder="1" applyAlignment="1">
      <alignment horizontal="left" vertical="center" wrapText="1"/>
      <protection/>
    </xf>
    <xf numFmtId="0" fontId="9" fillId="0" borderId="13" xfId="0" applyFont="1" applyFill="1" applyBorder="1" applyAlignment="1">
      <alignment horizontal="left" vertical="center" wrapText="1"/>
    </xf>
    <xf numFmtId="49" fontId="6" fillId="0" borderId="13" xfId="0" applyNumberFormat="1"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Alignment="1">
      <alignment horizontal="center" vertical="center"/>
    </xf>
    <xf numFmtId="0" fontId="7" fillId="33" borderId="16" xfId="46" applyFont="1" applyFill="1" applyBorder="1" applyAlignment="1">
      <alignment horizontal="center" vertical="center"/>
      <protection/>
    </xf>
    <xf numFmtId="0" fontId="6" fillId="0" borderId="0" xfId="0" applyFont="1" applyAlignment="1">
      <alignment horizontal="center"/>
    </xf>
    <xf numFmtId="0" fontId="6" fillId="0" borderId="16" xfId="0" applyFont="1" applyBorder="1" applyAlignment="1">
      <alignment horizontal="center" vertical="center" wrapText="1"/>
    </xf>
    <xf numFmtId="0" fontId="8" fillId="0" borderId="0" xfId="0" applyFont="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6" xfId="0" applyFont="1" applyBorder="1" applyAlignment="1">
      <alignment horizontal="center" vertical="center" wrapText="1"/>
    </xf>
    <xf numFmtId="0" fontId="6" fillId="0" borderId="0" xfId="0" applyFont="1" applyFill="1" applyAlignment="1">
      <alignment horizontal="center" vertical="center"/>
    </xf>
    <xf numFmtId="0" fontId="6" fillId="0" borderId="12" xfId="0" applyFont="1" applyBorder="1" applyAlignment="1">
      <alignment horizontal="center" vertical="center" wrapText="1"/>
    </xf>
    <xf numFmtId="0" fontId="9"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0" fillId="0" borderId="0" xfId="0" applyFont="1" applyFill="1" applyAlignment="1">
      <alignment horizontal="center" vertical="center"/>
    </xf>
    <xf numFmtId="0" fontId="6" fillId="0" borderId="13" xfId="0" applyFont="1" applyBorder="1" applyAlignment="1">
      <alignment horizontal="center" vertical="center" wrapText="1"/>
    </xf>
    <xf numFmtId="0" fontId="9"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9" fillId="0" borderId="13" xfId="46" applyFont="1" applyFill="1" applyBorder="1" applyAlignment="1">
      <alignment horizontal="center" vertical="center"/>
      <protection/>
    </xf>
    <xf numFmtId="0" fontId="6" fillId="0" borderId="13" xfId="46" applyFont="1" applyFill="1" applyBorder="1" applyAlignment="1">
      <alignment horizontal="center" vertical="center"/>
      <protection/>
    </xf>
    <xf numFmtId="0" fontId="6" fillId="0" borderId="13" xfId="46" applyFont="1" applyFill="1" applyBorder="1" applyAlignment="1">
      <alignment horizontal="center" vertical="center" wrapText="1"/>
      <protection/>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171" fontId="10" fillId="0" borderId="0" xfId="0" applyNumberFormat="1" applyFont="1" applyBorder="1" applyAlignment="1">
      <alignment horizontal="center" vertical="center"/>
    </xf>
    <xf numFmtId="171" fontId="6" fillId="0" borderId="0"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wrapText="1"/>
    </xf>
    <xf numFmtId="14" fontId="7" fillId="0" borderId="12" xfId="0" applyNumberFormat="1" applyFont="1" applyBorder="1" applyAlignment="1">
      <alignment horizontal="center" vertical="center" wrapText="1"/>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9" fillId="0" borderId="12" xfId="0" applyFont="1" applyBorder="1" applyAlignment="1">
      <alignment horizontal="center" vertical="center"/>
    </xf>
    <xf numFmtId="0" fontId="6" fillId="0" borderId="13" xfId="0" applyFont="1" applyBorder="1" applyAlignment="1">
      <alignment horizontal="center" vertical="center"/>
    </xf>
    <xf numFmtId="0" fontId="9" fillId="0" borderId="13" xfId="0" applyFont="1" applyBorder="1" applyAlignment="1">
      <alignment horizontal="center" vertical="center"/>
    </xf>
    <xf numFmtId="0" fontId="7" fillId="0" borderId="13" xfId="0" applyFont="1" applyBorder="1" applyAlignment="1">
      <alignment horizontal="center" vertical="center" wrapText="1"/>
    </xf>
    <xf numFmtId="0" fontId="6" fillId="0" borderId="13" xfId="0" applyFont="1" applyFill="1" applyBorder="1" applyAlignment="1">
      <alignment horizontal="center"/>
    </xf>
    <xf numFmtId="0" fontId="6" fillId="0" borderId="13" xfId="0" applyNumberFormat="1" applyFont="1" applyFill="1" applyBorder="1" applyAlignment="1">
      <alignment horizontal="center" vertical="center" wrapText="1"/>
    </xf>
    <xf numFmtId="0" fontId="7" fillId="0" borderId="13" xfId="0" applyFont="1" applyFill="1" applyBorder="1" applyAlignment="1">
      <alignment horizont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xf>
    <xf numFmtId="0" fontId="0" fillId="0" borderId="0" xfId="0" applyFont="1" applyBorder="1" applyAlignment="1">
      <alignment horizontal="center"/>
    </xf>
    <xf numFmtId="49" fontId="6" fillId="0" borderId="13" xfId="0" applyNumberFormat="1" applyFont="1" applyBorder="1" applyAlignment="1">
      <alignment horizontal="center" vertical="center" wrapText="1"/>
    </xf>
    <xf numFmtId="0" fontId="6" fillId="34" borderId="13" xfId="0" applyFont="1" applyFill="1" applyBorder="1" applyAlignment="1">
      <alignment horizontal="center" vertical="center"/>
    </xf>
    <xf numFmtId="0" fontId="6" fillId="0" borderId="0" xfId="0" applyFont="1" applyFill="1" applyBorder="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7" fillId="33" borderId="16" xfId="0" applyFont="1" applyFill="1" applyBorder="1" applyAlignment="1">
      <alignment horizontal="center" vertical="center"/>
    </xf>
    <xf numFmtId="0" fontId="6" fillId="0" borderId="20" xfId="0" applyFont="1" applyBorder="1" applyAlignment="1">
      <alignment horizontal="center" vertical="center"/>
    </xf>
    <xf numFmtId="177" fontId="6" fillId="0" borderId="13" xfId="63" applyFont="1" applyFill="1" applyBorder="1" applyAlignment="1" applyProtection="1">
      <alignment horizontal="center" vertical="center"/>
      <protection/>
    </xf>
    <xf numFmtId="4" fontId="6" fillId="0" borderId="13" xfId="0" applyNumberFormat="1" applyFont="1" applyBorder="1" applyAlignment="1">
      <alignment horizontal="center" vertical="center" wrapText="1"/>
    </xf>
    <xf numFmtId="0" fontId="6" fillId="0" borderId="21" xfId="0" applyFont="1" applyBorder="1" applyAlignment="1">
      <alignment horizontal="center" vertical="center"/>
    </xf>
    <xf numFmtId="0" fontId="10" fillId="0" borderId="13" xfId="0" applyFont="1" applyBorder="1" applyAlignment="1">
      <alignment horizontal="center" vertical="center" wrapText="1"/>
    </xf>
    <xf numFmtId="2" fontId="6" fillId="0" borderId="13" xfId="0" applyNumberFormat="1" applyFont="1" applyBorder="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49" fontId="6" fillId="0" borderId="13" xfId="0" applyNumberFormat="1" applyFont="1" applyFill="1" applyBorder="1" applyAlignment="1">
      <alignment horizontal="center" vertical="center" wrapText="1"/>
    </xf>
    <xf numFmtId="173" fontId="6" fillId="0" borderId="12" xfId="0" applyNumberFormat="1" applyFont="1" applyBorder="1" applyAlignment="1">
      <alignment vertical="center" wrapText="1"/>
    </xf>
    <xf numFmtId="173" fontId="6" fillId="0" borderId="12" xfId="0" applyNumberFormat="1" applyFont="1" applyBorder="1" applyAlignment="1">
      <alignment horizontal="right" vertical="center" wrapText="1"/>
    </xf>
    <xf numFmtId="0" fontId="53" fillId="0" borderId="0" xfId="0" applyFont="1" applyAlignment="1">
      <alignment horizontal="center" vertical="center"/>
    </xf>
    <xf numFmtId="0" fontId="9" fillId="0" borderId="24" xfId="0" applyFont="1" applyFill="1" applyBorder="1" applyAlignment="1">
      <alignment horizontal="center" vertical="center"/>
    </xf>
    <xf numFmtId="0" fontId="53" fillId="0" borderId="0" xfId="0" applyFont="1" applyBorder="1" applyAlignment="1">
      <alignment horizontal="center" vertical="center"/>
    </xf>
    <xf numFmtId="0" fontId="53" fillId="0" borderId="0" xfId="0" applyFont="1" applyBorder="1" applyAlignment="1">
      <alignment horizontal="center" vertical="center" wrapText="1"/>
    </xf>
    <xf numFmtId="0" fontId="54" fillId="0" borderId="0" xfId="0" applyFont="1" applyBorder="1" applyAlignment="1">
      <alignment horizontal="center" vertical="center"/>
    </xf>
    <xf numFmtId="0" fontId="55" fillId="0" borderId="0" xfId="0" applyFont="1" applyBorder="1" applyAlignment="1">
      <alignment horizontal="center" vertical="center" wrapText="1" shrinkToFit="1"/>
    </xf>
    <xf numFmtId="173" fontId="53" fillId="0" borderId="0" xfId="0" applyNumberFormat="1" applyFont="1" applyBorder="1" applyAlignment="1">
      <alignment horizontal="center" vertical="center"/>
    </xf>
    <xf numFmtId="173" fontId="6" fillId="0" borderId="12" xfId="0" applyNumberFormat="1" applyFont="1" applyFill="1" applyBorder="1" applyAlignment="1">
      <alignment horizontal="right" vertical="center" wrapText="1"/>
    </xf>
    <xf numFmtId="0" fontId="6" fillId="0" borderId="0" xfId="0" applyFont="1" applyFill="1" applyAlignment="1">
      <alignment horizontal="center"/>
    </xf>
    <xf numFmtId="0" fontId="6" fillId="0" borderId="13" xfId="0" applyFont="1" applyFill="1" applyBorder="1" applyAlignment="1">
      <alignment horizontal="left" vertical="center" wrapText="1" shrinkToFit="1"/>
    </xf>
    <xf numFmtId="0" fontId="0" fillId="0" borderId="0" xfId="0" applyFont="1" applyFill="1" applyAlignment="1">
      <alignment horizontal="center"/>
    </xf>
    <xf numFmtId="0" fontId="6" fillId="0" borderId="24" xfId="0" applyFont="1" applyFill="1" applyBorder="1" applyAlignment="1">
      <alignment horizontal="center" vertical="center" wrapText="1"/>
    </xf>
    <xf numFmtId="0" fontId="6" fillId="0" borderId="24" xfId="0" applyFont="1" applyFill="1" applyBorder="1" applyAlignment="1">
      <alignment horizontal="left" vertical="center" wrapText="1" shrinkToFit="1"/>
    </xf>
    <xf numFmtId="173" fontId="6" fillId="0" borderId="25" xfId="0" applyNumberFormat="1" applyFont="1" applyFill="1" applyBorder="1" applyAlignment="1">
      <alignment horizontal="right" vertical="center" wrapText="1"/>
    </xf>
    <xf numFmtId="0" fontId="9" fillId="0" borderId="24" xfId="0" applyFont="1" applyFill="1" applyBorder="1" applyAlignment="1">
      <alignment horizontal="center"/>
    </xf>
    <xf numFmtId="0" fontId="6" fillId="0" borderId="24" xfId="0" applyFont="1" applyFill="1" applyBorder="1" applyAlignment="1">
      <alignment horizontal="center"/>
    </xf>
    <xf numFmtId="0" fontId="9" fillId="0" borderId="2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6" xfId="0" applyFont="1" applyFill="1" applyBorder="1" applyAlignment="1">
      <alignment horizontal="left" vertical="center" wrapText="1" shrinkToFit="1"/>
    </xf>
    <xf numFmtId="173" fontId="6" fillId="0" borderId="26" xfId="0" applyNumberFormat="1" applyFont="1" applyFill="1" applyBorder="1" applyAlignment="1">
      <alignment horizontal="right" vertical="center" wrapText="1"/>
    </xf>
    <xf numFmtId="0" fontId="6" fillId="0" borderId="0" xfId="0" applyFont="1" applyFill="1" applyAlignment="1">
      <alignment horizontal="center" vertical="center"/>
    </xf>
    <xf numFmtId="0" fontId="6" fillId="0" borderId="12" xfId="0" applyFont="1" applyBorder="1" applyAlignment="1">
      <alignment horizontal="center" vertical="center" wrapText="1"/>
    </xf>
    <xf numFmtId="0" fontId="9" fillId="0" borderId="2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xf>
    <xf numFmtId="49" fontId="6" fillId="0" borderId="29"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6" fillId="0" borderId="28" xfId="0" applyFont="1" applyFill="1" applyBorder="1" applyAlignment="1">
      <alignment horizontal="left" vertical="center" wrapText="1"/>
    </xf>
    <xf numFmtId="0" fontId="9"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31" xfId="0" applyFont="1" applyFill="1" applyBorder="1" applyAlignment="1">
      <alignment horizontal="left" vertical="center" wrapText="1"/>
    </xf>
    <xf numFmtId="173" fontId="6" fillId="0" borderId="28" xfId="0" applyNumberFormat="1" applyFont="1" applyFill="1" applyBorder="1" applyAlignment="1">
      <alignment horizontal="right" vertical="center" wrapText="1"/>
    </xf>
    <xf numFmtId="173" fontId="6" fillId="0" borderId="32" xfId="0" applyNumberFormat="1" applyFont="1" applyFill="1" applyBorder="1" applyAlignment="1">
      <alignment horizontal="right" vertical="center" wrapText="1"/>
    </xf>
    <xf numFmtId="173" fontId="6" fillId="0" borderId="33" xfId="0" applyNumberFormat="1" applyFont="1" applyFill="1" applyBorder="1" applyAlignment="1">
      <alignment horizontal="right" vertical="center" wrapText="1"/>
    </xf>
    <xf numFmtId="0" fontId="6" fillId="0" borderId="33" xfId="0" applyFont="1" applyFill="1" applyBorder="1" applyAlignment="1">
      <alignment horizontal="right" vertical="center"/>
    </xf>
    <xf numFmtId="173" fontId="6" fillId="0" borderId="28" xfId="0" applyNumberFormat="1" applyFont="1" applyFill="1" applyBorder="1" applyAlignment="1">
      <alignment horizontal="right" vertical="center"/>
    </xf>
    <xf numFmtId="0" fontId="6" fillId="0" borderId="31" xfId="0" applyFont="1" applyFill="1" applyBorder="1" applyAlignment="1">
      <alignment horizontal="right" vertical="center" wrapText="1"/>
    </xf>
    <xf numFmtId="173" fontId="6" fillId="0" borderId="34" xfId="0" applyNumberFormat="1" applyFont="1" applyFill="1" applyBorder="1" applyAlignment="1">
      <alignment horizontal="right" vertical="center" wrapText="1"/>
    </xf>
    <xf numFmtId="0" fontId="6" fillId="0" borderId="31" xfId="0" applyFont="1" applyFill="1" applyBorder="1" applyAlignment="1">
      <alignment horizontal="right" vertical="center"/>
    </xf>
    <xf numFmtId="173" fontId="6" fillId="0" borderId="31" xfId="0" applyNumberFormat="1" applyFont="1" applyFill="1" applyBorder="1" applyAlignment="1">
      <alignment horizontal="right" vertical="center" wrapText="1"/>
    </xf>
    <xf numFmtId="0" fontId="6" fillId="0" borderId="30" xfId="0" applyFont="1" applyFill="1" applyBorder="1" applyAlignment="1">
      <alignment horizontal="right" vertical="center"/>
    </xf>
    <xf numFmtId="173" fontId="6" fillId="0" borderId="30" xfId="0" applyNumberFormat="1" applyFont="1" applyFill="1" applyBorder="1" applyAlignment="1">
      <alignment horizontal="right" vertical="center"/>
    </xf>
    <xf numFmtId="0" fontId="7" fillId="0" borderId="1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6" fillId="0" borderId="17" xfId="0" applyFont="1" applyFill="1" applyBorder="1" applyAlignment="1">
      <alignment horizontal="center" vertical="center"/>
    </xf>
    <xf numFmtId="0" fontId="7" fillId="0" borderId="26" xfId="0" applyFont="1" applyFill="1" applyBorder="1" applyAlignment="1">
      <alignment horizontal="center" vertical="center" wrapText="1"/>
    </xf>
    <xf numFmtId="0" fontId="6" fillId="0" borderId="26" xfId="0" applyFont="1" applyFill="1" applyBorder="1" applyAlignment="1">
      <alignment horizontal="center" vertical="center"/>
    </xf>
    <xf numFmtId="0" fontId="9" fillId="0" borderId="0" xfId="46" applyFont="1" applyFill="1" applyBorder="1" applyAlignment="1">
      <alignment horizontal="center" vertical="center"/>
      <protection/>
    </xf>
    <xf numFmtId="0" fontId="6" fillId="0" borderId="0" xfId="46" applyFont="1" applyFill="1" applyBorder="1" applyAlignment="1">
      <alignment horizontal="center" vertical="center"/>
      <protection/>
    </xf>
    <xf numFmtId="0" fontId="6" fillId="0" borderId="0" xfId="46" applyFont="1" applyFill="1" applyBorder="1" applyAlignment="1">
      <alignment horizontal="center" vertical="center" wrapText="1"/>
      <protection/>
    </xf>
    <xf numFmtId="0" fontId="6" fillId="0" borderId="0" xfId="46" applyFont="1" applyFill="1" applyBorder="1" applyAlignment="1">
      <alignment horizontal="left" vertical="center" wrapText="1"/>
      <protection/>
    </xf>
    <xf numFmtId="173" fontId="6" fillId="0" borderId="0" xfId="0" applyNumberFormat="1" applyFont="1" applyBorder="1" applyAlignment="1">
      <alignment horizontal="right" vertical="center" wrapText="1"/>
    </xf>
    <xf numFmtId="0" fontId="6" fillId="0" borderId="13" xfId="0" applyFont="1" applyBorder="1" applyAlignment="1">
      <alignment horizontal="center" vertical="center"/>
    </xf>
    <xf numFmtId="0" fontId="7"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6" fillId="0" borderId="14" xfId="0" applyFont="1" applyBorder="1" applyAlignment="1">
      <alignment horizontal="center" vertical="center" wrapText="1"/>
    </xf>
    <xf numFmtId="0" fontId="6" fillId="0" borderId="36"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13" xfId="0" applyFont="1" applyFill="1" applyBorder="1" applyAlignment="1">
      <alignment horizontal="center" vertical="center"/>
    </xf>
    <xf numFmtId="0" fontId="6" fillId="0" borderId="13" xfId="0" applyFont="1" applyFill="1" applyBorder="1" applyAlignment="1">
      <alignment horizontal="center"/>
    </xf>
    <xf numFmtId="0" fontId="6" fillId="0" borderId="24" xfId="0" applyFont="1" applyFill="1" applyBorder="1" applyAlignment="1">
      <alignment horizontal="center"/>
    </xf>
    <xf numFmtId="0" fontId="6" fillId="0" borderId="2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0" xfId="0"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6" fillId="0" borderId="43" xfId="0" applyFont="1" applyBorder="1" applyAlignment="1">
      <alignment horizontal="center" vertical="center" wrapText="1"/>
    </xf>
    <xf numFmtId="0" fontId="6" fillId="0" borderId="12" xfId="0" applyFont="1" applyFill="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center" vertical="center"/>
    </xf>
    <xf numFmtId="0" fontId="2" fillId="0" borderId="44" xfId="0" applyFont="1" applyBorder="1" applyAlignment="1">
      <alignment horizontal="center" vertical="center"/>
    </xf>
    <xf numFmtId="0" fontId="13" fillId="0" borderId="27" xfId="48" applyFont="1" applyFill="1" applyBorder="1" applyAlignment="1">
      <alignment horizontal="center" vertical="center" wrapText="1"/>
      <protection/>
    </xf>
    <xf numFmtId="0" fontId="0" fillId="0" borderId="45" xfId="48" applyFill="1" applyBorder="1" applyAlignment="1">
      <alignment horizontal="center" vertical="center" wrapText="1"/>
      <protection/>
    </xf>
    <xf numFmtId="0" fontId="0" fillId="0" borderId="46" xfId="46" applyFill="1" applyBorder="1" applyAlignment="1">
      <alignment horizontal="center" vertical="center" wrapText="1"/>
      <protection/>
    </xf>
    <xf numFmtId="0" fontId="0" fillId="0" borderId="47" xfId="48" applyFill="1" applyBorder="1" applyAlignment="1">
      <alignment horizontal="center" vertical="center" wrapText="1"/>
      <protection/>
    </xf>
    <xf numFmtId="0" fontId="0" fillId="0" borderId="46" xfId="48" applyFill="1" applyBorder="1" applyAlignment="1">
      <alignment horizontal="center" vertical="center" wrapText="1"/>
      <protection/>
    </xf>
    <xf numFmtId="0" fontId="0" fillId="0" borderId="48" xfId="48" applyFill="1" applyBorder="1" applyAlignment="1">
      <alignment horizontal="center" vertical="center" wrapText="1"/>
      <protection/>
    </xf>
    <xf numFmtId="0" fontId="13" fillId="0" borderId="47" xfId="46" applyFont="1" applyFill="1" applyBorder="1" applyAlignment="1">
      <alignment horizontal="center" vertical="center" wrapText="1"/>
      <protection/>
    </xf>
    <xf numFmtId="0" fontId="0" fillId="0" borderId="45" xfId="48" applyFont="1" applyFill="1" applyBorder="1" applyAlignment="1">
      <alignment horizontal="center" vertical="center" wrapText="1"/>
      <protection/>
    </xf>
    <xf numFmtId="179" fontId="0" fillId="0" borderId="45" xfId="48" applyNumberFormat="1" applyFill="1" applyBorder="1" applyAlignment="1">
      <alignment horizontal="center" vertical="center" wrapText="1"/>
      <protection/>
    </xf>
    <xf numFmtId="179" fontId="0" fillId="0" borderId="49" xfId="48" applyNumberFormat="1" applyFill="1" applyBorder="1" applyAlignment="1">
      <alignment horizontal="center" vertical="center" wrapText="1"/>
      <protection/>
    </xf>
    <xf numFmtId="0" fontId="0" fillId="0" borderId="47" xfId="48" applyFont="1" applyFill="1" applyBorder="1" applyAlignment="1">
      <alignment horizontal="center" vertical="center" wrapText="1"/>
      <protection/>
    </xf>
    <xf numFmtId="0" fontId="0" fillId="0" borderId="46" xfId="48" applyFont="1" applyFill="1" applyBorder="1" applyAlignment="1">
      <alignment horizontal="center" vertical="center" wrapText="1"/>
      <protection/>
    </xf>
    <xf numFmtId="0" fontId="0" fillId="0" borderId="50" xfId="48" applyFill="1" applyBorder="1" applyAlignment="1">
      <alignment horizontal="center" vertical="center" wrapText="1"/>
      <protection/>
    </xf>
    <xf numFmtId="0" fontId="0" fillId="0" borderId="26" xfId="46" applyFill="1" applyBorder="1" applyAlignment="1">
      <alignment horizontal="center" vertical="center" wrapText="1"/>
      <protection/>
    </xf>
    <xf numFmtId="0" fontId="0" fillId="0" borderId="26" xfId="48" applyFont="1" applyFill="1" applyBorder="1" applyAlignment="1">
      <alignment horizontal="center" vertical="center" wrapText="1"/>
      <protection/>
    </xf>
    <xf numFmtId="0" fontId="0" fillId="0" borderId="51" xfId="48" applyFill="1" applyBorder="1" applyAlignment="1">
      <alignment horizontal="center" vertical="center" wrapText="1"/>
      <protection/>
    </xf>
    <xf numFmtId="0" fontId="0" fillId="0" borderId="52" xfId="48" applyFill="1" applyBorder="1" applyAlignment="1">
      <alignment horizontal="center" vertical="center" wrapText="1"/>
      <protection/>
    </xf>
    <xf numFmtId="0" fontId="0" fillId="0" borderId="53" xfId="48" applyFill="1" applyBorder="1" applyAlignment="1">
      <alignment horizontal="center" vertical="center" wrapText="1"/>
      <protection/>
    </xf>
    <xf numFmtId="0" fontId="0" fillId="0" borderId="54" xfId="48" applyFill="1" applyBorder="1" applyAlignment="1">
      <alignment horizontal="center" vertical="center" wrapText="1"/>
      <protection/>
    </xf>
    <xf numFmtId="0" fontId="0" fillId="0" borderId="26" xfId="48" applyFill="1" applyBorder="1" applyAlignment="1">
      <alignment horizontal="center" vertical="center" wrapText="1"/>
      <protection/>
    </xf>
    <xf numFmtId="0" fontId="13" fillId="0" borderId="26" xfId="46" applyFont="1" applyFill="1" applyBorder="1" applyAlignment="1">
      <alignment horizontal="center" vertical="center" wrapText="1"/>
      <protection/>
    </xf>
    <xf numFmtId="0" fontId="0" fillId="0" borderId="51" xfId="48" applyFont="1" applyFill="1" applyBorder="1" applyAlignment="1">
      <alignment horizontal="center" vertical="center" wrapText="1"/>
      <protection/>
    </xf>
    <xf numFmtId="179" fontId="0" fillId="0" borderId="52" xfId="48" applyNumberFormat="1" applyFill="1" applyBorder="1" applyAlignment="1">
      <alignment horizontal="center" vertical="center" wrapText="1"/>
      <protection/>
    </xf>
    <xf numFmtId="179" fontId="0" fillId="0" borderId="55" xfId="48" applyNumberFormat="1" applyFill="1" applyBorder="1" applyAlignment="1">
      <alignment horizontal="center" vertical="center" wrapText="1"/>
      <protection/>
    </xf>
    <xf numFmtId="0" fontId="0" fillId="0" borderId="56" xfId="48" applyFont="1" applyFill="1" applyBorder="1" applyAlignment="1">
      <alignment horizontal="center" vertical="center" wrapText="1"/>
      <protection/>
    </xf>
    <xf numFmtId="179" fontId="0" fillId="0" borderId="57" xfId="48" applyNumberFormat="1" applyFill="1" applyBorder="1" applyAlignment="1">
      <alignment horizontal="center" vertical="center" wrapText="1"/>
      <protection/>
    </xf>
    <xf numFmtId="0" fontId="14" fillId="0" borderId="27" xfId="46" applyFont="1" applyFill="1" applyBorder="1" applyAlignment="1">
      <alignment horizontal="center" vertical="center"/>
      <protection/>
    </xf>
    <xf numFmtId="0" fontId="0" fillId="0" borderId="46" xfId="46" applyFill="1" applyBorder="1" applyAlignment="1">
      <alignment horizontal="center" vertical="center"/>
      <protection/>
    </xf>
    <xf numFmtId="0" fontId="56" fillId="0" borderId="26" xfId="48" applyFont="1" applyFill="1" applyBorder="1" applyAlignment="1">
      <alignment horizontal="center" vertical="center"/>
      <protection/>
    </xf>
    <xf numFmtId="0" fontId="0" fillId="0" borderId="58" xfId="48" applyFont="1" applyFill="1" applyBorder="1" applyAlignment="1">
      <alignment horizontal="center" vertical="center"/>
      <protection/>
    </xf>
    <xf numFmtId="179" fontId="0" fillId="0" borderId="45" xfId="48" applyNumberFormat="1" applyFill="1" applyBorder="1" applyAlignment="1">
      <alignment horizontal="center" vertical="center"/>
      <protection/>
    </xf>
    <xf numFmtId="0" fontId="7" fillId="0" borderId="26" xfId="48" applyFont="1" applyFill="1" applyBorder="1" applyAlignment="1">
      <alignment horizontal="center" vertical="center" wrapText="1"/>
      <protection/>
    </xf>
    <xf numFmtId="0" fontId="11" fillId="0" borderId="26" xfId="48" applyFont="1" applyFill="1" applyBorder="1" applyAlignment="1">
      <alignment horizontal="center" vertical="center" wrapText="1"/>
      <protection/>
    </xf>
    <xf numFmtId="0" fontId="0" fillId="0" borderId="26" xfId="48" applyFill="1" applyBorder="1" applyAlignment="1">
      <alignment horizontal="center" vertical="center"/>
      <protection/>
    </xf>
    <xf numFmtId="0" fontId="0" fillId="0" borderId="26" xfId="48" applyFill="1" applyBorder="1" applyAlignment="1">
      <alignment horizontal="center" vertical="center"/>
      <protection/>
    </xf>
    <xf numFmtId="0" fontId="0" fillId="0" borderId="0" xfId="48" applyFill="1" applyAlignment="1">
      <alignment horizontal="center" vertical="center"/>
      <protection/>
    </xf>
    <xf numFmtId="0" fontId="14" fillId="0" borderId="0" xfId="46" applyFont="1" applyFill="1" applyBorder="1" applyAlignment="1">
      <alignment horizontal="center" vertical="center"/>
      <protection/>
    </xf>
    <xf numFmtId="0" fontId="0" fillId="0" borderId="59" xfId="46" applyFill="1" applyBorder="1" applyAlignment="1">
      <alignment horizontal="center" vertical="center"/>
      <protection/>
    </xf>
    <xf numFmtId="0" fontId="14" fillId="0" borderId="54" xfId="46" applyFont="1" applyFill="1" applyBorder="1" applyAlignment="1">
      <alignment horizontal="center" vertical="center"/>
      <protection/>
    </xf>
    <xf numFmtId="0" fontId="0" fillId="0" borderId="26" xfId="46" applyFill="1" applyBorder="1" applyAlignment="1">
      <alignment horizontal="center" vertical="center"/>
      <protection/>
    </xf>
    <xf numFmtId="179" fontId="0" fillId="0" borderId="52" xfId="48" applyNumberFormat="1" applyFill="1" applyBorder="1" applyAlignment="1">
      <alignment horizontal="center" vertical="center"/>
      <protection/>
    </xf>
    <xf numFmtId="49"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173" fontId="6" fillId="0" borderId="12" xfId="0" applyNumberFormat="1" applyFont="1" applyFill="1" applyBorder="1" applyAlignment="1">
      <alignment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rmale 3 2" xfId="48"/>
    <cellStyle name="Normale 4"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2" xfId="65"/>
    <cellStyle name="Valut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66"/>
  <sheetViews>
    <sheetView tabSelected="1" zoomScalePageLayoutView="0" workbookViewId="0" topLeftCell="A1">
      <selection activeCell="A6" sqref="A6"/>
    </sheetView>
  </sheetViews>
  <sheetFormatPr defaultColWidth="9.140625" defaultRowHeight="24.75" customHeight="1"/>
  <cols>
    <col min="1" max="1" width="15.140625" style="1" customWidth="1"/>
    <col min="2" max="2" width="29.421875" style="1" customWidth="1"/>
    <col min="3" max="3" width="23.28125" style="1" customWidth="1"/>
    <col min="4" max="4" width="30.8515625" style="1" customWidth="1"/>
    <col min="5" max="5" width="22.7109375" style="1" customWidth="1"/>
    <col min="6" max="6" width="34.421875" style="1" customWidth="1"/>
    <col min="7" max="7" width="18.8515625" style="1" customWidth="1"/>
    <col min="8" max="8" width="13.00390625" style="1" customWidth="1"/>
    <col min="9" max="9" width="10.421875" style="1" customWidth="1"/>
    <col min="10" max="10" width="11.421875" style="1" customWidth="1"/>
    <col min="11" max="11" width="14.140625" style="1" customWidth="1"/>
    <col min="12" max="12" width="31.00390625" style="1" customWidth="1"/>
    <col min="13" max="13" width="79.00390625" style="1" customWidth="1"/>
    <col min="14" max="14" width="22.7109375" style="1" customWidth="1"/>
    <col min="15" max="15" width="23.8515625" style="1" customWidth="1"/>
    <col min="16" max="16" width="15.140625" style="1" customWidth="1"/>
    <col min="17" max="17" width="15.57421875" style="1" customWidth="1"/>
    <col min="18" max="18" width="21.421875" style="1" customWidth="1"/>
    <col min="19" max="19" width="19.00390625" style="1" customWidth="1"/>
    <col min="20" max="20" width="37.8515625" style="1" customWidth="1"/>
    <col min="21" max="21" width="30.28125" style="1" customWidth="1"/>
    <col min="22" max="22" width="15.140625" style="1" customWidth="1"/>
    <col min="23" max="23" width="13.421875" style="1" customWidth="1"/>
    <col min="24" max="24" width="9.140625" style="1" customWidth="1"/>
    <col min="25" max="25" width="10.421875" style="1" customWidth="1"/>
    <col min="26" max="26" width="14.421875" style="1" customWidth="1"/>
    <col min="27" max="16384" width="9.140625" style="1" customWidth="1"/>
  </cols>
  <sheetData>
    <row r="1" spans="2:9" ht="24.75" customHeight="1">
      <c r="B1" s="15"/>
      <c r="C1" s="16"/>
      <c r="D1" s="163" t="s">
        <v>0</v>
      </c>
      <c r="E1" s="163"/>
      <c r="F1" s="164" t="s">
        <v>1</v>
      </c>
      <c r="G1" s="164"/>
      <c r="H1" s="164"/>
      <c r="I1" s="164"/>
    </row>
    <row r="2" spans="2:9" ht="24.75" customHeight="1">
      <c r="B2" s="165" t="s">
        <v>2</v>
      </c>
      <c r="C2" s="165"/>
      <c r="D2" s="165"/>
      <c r="E2" s="165"/>
      <c r="F2" s="165"/>
      <c r="G2" s="2" t="s">
        <v>3</v>
      </c>
      <c r="H2" s="17"/>
      <c r="I2" s="3"/>
    </row>
    <row r="3" ht="24.75" customHeight="1">
      <c r="R3" s="4"/>
    </row>
    <row r="4" spans="1:25" ht="24.75" customHeight="1">
      <c r="A4" s="18"/>
      <c r="B4" s="19" t="s">
        <v>4</v>
      </c>
      <c r="C4" s="20"/>
      <c r="D4" s="18"/>
      <c r="E4" s="18"/>
      <c r="F4" s="20"/>
      <c r="G4" s="18"/>
      <c r="H4" s="18"/>
      <c r="I4" s="18"/>
      <c r="J4" s="18"/>
      <c r="K4" s="18"/>
      <c r="L4" s="18"/>
      <c r="M4" s="18"/>
      <c r="N4" s="18"/>
      <c r="O4" s="139" t="s">
        <v>5</v>
      </c>
      <c r="P4" s="139"/>
      <c r="Q4" s="139"/>
      <c r="R4" s="139"/>
      <c r="S4" s="139"/>
      <c r="T4" s="139"/>
      <c r="U4" s="139"/>
      <c r="V4" s="139"/>
      <c r="W4" s="139"/>
      <c r="X4" s="140" t="s">
        <v>6</v>
      </c>
      <c r="Y4" s="140"/>
    </row>
    <row r="5" spans="1:25" ht="24.75" customHeight="1">
      <c r="A5" s="18"/>
      <c r="B5" s="22"/>
      <c r="C5" s="22"/>
      <c r="D5" s="22"/>
      <c r="E5" s="22"/>
      <c r="F5" s="22"/>
      <c r="G5" s="22"/>
      <c r="H5" s="22"/>
      <c r="I5" s="18"/>
      <c r="J5" s="22"/>
      <c r="K5" s="22"/>
      <c r="L5" s="22"/>
      <c r="M5" s="22"/>
      <c r="N5" s="22"/>
      <c r="O5" s="139"/>
      <c r="P5" s="139"/>
      <c r="Q5" s="139"/>
      <c r="R5" s="139"/>
      <c r="S5" s="139"/>
      <c r="T5" s="139"/>
      <c r="U5" s="139"/>
      <c r="V5" s="139"/>
      <c r="W5" s="139"/>
      <c r="X5" s="140"/>
      <c r="Y5" s="140"/>
    </row>
    <row r="6" spans="1:25" ht="24.75" customHeight="1">
      <c r="A6" s="26"/>
      <c r="B6" s="140" t="s">
        <v>7</v>
      </c>
      <c r="C6" s="145" t="s">
        <v>8</v>
      </c>
      <c r="D6" s="145" t="s">
        <v>9</v>
      </c>
      <c r="E6" s="140" t="s">
        <v>10</v>
      </c>
      <c r="F6" s="140" t="s">
        <v>11</v>
      </c>
      <c r="G6" s="142" t="s">
        <v>12</v>
      </c>
      <c r="H6" s="141" t="s">
        <v>13</v>
      </c>
      <c r="I6" s="140" t="s">
        <v>14</v>
      </c>
      <c r="J6" s="140" t="s">
        <v>15</v>
      </c>
      <c r="K6" s="145" t="s">
        <v>16</v>
      </c>
      <c r="L6" s="140" t="s">
        <v>17</v>
      </c>
      <c r="M6" s="140" t="s">
        <v>18</v>
      </c>
      <c r="N6" s="140" t="s">
        <v>19</v>
      </c>
      <c r="O6" s="145" t="s">
        <v>20</v>
      </c>
      <c r="P6" s="145" t="s">
        <v>21</v>
      </c>
      <c r="Q6" s="145" t="s">
        <v>22</v>
      </c>
      <c r="R6" s="140" t="s">
        <v>23</v>
      </c>
      <c r="S6" s="145" t="s">
        <v>24</v>
      </c>
      <c r="T6" s="140" t="s">
        <v>25</v>
      </c>
      <c r="U6" s="140" t="s">
        <v>26</v>
      </c>
      <c r="V6" s="140" t="s">
        <v>27</v>
      </c>
      <c r="W6" s="140"/>
      <c r="X6" s="140"/>
      <c r="Y6" s="140"/>
    </row>
    <row r="7" spans="1:25" ht="24.75" customHeight="1">
      <c r="A7" s="18"/>
      <c r="B7" s="140"/>
      <c r="C7" s="145"/>
      <c r="D7" s="145"/>
      <c r="E7" s="140"/>
      <c r="F7" s="140"/>
      <c r="G7" s="142"/>
      <c r="H7" s="141"/>
      <c r="I7" s="141"/>
      <c r="J7" s="141"/>
      <c r="K7" s="145"/>
      <c r="L7" s="140"/>
      <c r="M7" s="140"/>
      <c r="N7" s="140"/>
      <c r="O7" s="145"/>
      <c r="P7" s="145"/>
      <c r="Q7" s="145"/>
      <c r="R7" s="140"/>
      <c r="S7" s="145"/>
      <c r="T7" s="140"/>
      <c r="U7" s="140"/>
      <c r="V7" s="145" t="s">
        <v>28</v>
      </c>
      <c r="W7" s="23" t="s">
        <v>29</v>
      </c>
      <c r="X7" s="140"/>
      <c r="Y7" s="140"/>
    </row>
    <row r="8" spans="1:25" ht="24.75" customHeight="1" thickBot="1">
      <c r="A8" s="18"/>
      <c r="B8" s="140"/>
      <c r="C8" s="145"/>
      <c r="D8" s="145"/>
      <c r="E8" s="140"/>
      <c r="F8" s="140"/>
      <c r="G8" s="23" t="s">
        <v>30</v>
      </c>
      <c r="H8" s="23" t="s">
        <v>30</v>
      </c>
      <c r="I8" s="140"/>
      <c r="J8" s="140"/>
      <c r="K8" s="21" t="s">
        <v>31</v>
      </c>
      <c r="L8" s="21" t="s">
        <v>32</v>
      </c>
      <c r="M8" s="140"/>
      <c r="N8" s="23" t="s">
        <v>33</v>
      </c>
      <c r="O8" s="145"/>
      <c r="P8" s="145"/>
      <c r="Q8" s="145"/>
      <c r="R8" s="140"/>
      <c r="S8" s="145"/>
      <c r="T8" s="25" t="s">
        <v>34</v>
      </c>
      <c r="U8" s="25" t="s">
        <v>35</v>
      </c>
      <c r="V8" s="145"/>
      <c r="W8" s="23" t="s">
        <v>36</v>
      </c>
      <c r="X8" s="145" t="s">
        <v>37</v>
      </c>
      <c r="Y8" s="145"/>
    </row>
    <row r="9" spans="1:25" s="32" customFormat="1" ht="24.75" customHeight="1">
      <c r="A9" s="26"/>
      <c r="B9" s="27" t="s">
        <v>38</v>
      </c>
      <c r="C9" s="28"/>
      <c r="D9" s="29"/>
      <c r="E9" s="30">
        <v>2021</v>
      </c>
      <c r="F9" s="30"/>
      <c r="G9" s="30" t="s">
        <v>39</v>
      </c>
      <c r="H9" s="30" t="s">
        <v>39</v>
      </c>
      <c r="I9" s="29">
        <v>63061</v>
      </c>
      <c r="J9" s="30"/>
      <c r="K9" s="30">
        <v>3</v>
      </c>
      <c r="L9" s="30"/>
      <c r="M9" s="6" t="s">
        <v>40</v>
      </c>
      <c r="N9" s="30">
        <v>1</v>
      </c>
      <c r="O9" s="81">
        <v>1000000</v>
      </c>
      <c r="P9" s="81"/>
      <c r="Q9" s="81"/>
      <c r="R9" s="81">
        <v>0</v>
      </c>
      <c r="S9" s="81">
        <v>1000000</v>
      </c>
      <c r="T9" s="31"/>
      <c r="U9" s="31"/>
      <c r="V9" s="29"/>
      <c r="W9" s="29"/>
      <c r="X9" s="162"/>
      <c r="Y9" s="162"/>
    </row>
    <row r="10" spans="1:25" s="32" customFormat="1" ht="24.75" customHeight="1">
      <c r="A10" s="26"/>
      <c r="B10" s="33" t="s">
        <v>41</v>
      </c>
      <c r="C10" s="34"/>
      <c r="D10" s="35"/>
      <c r="E10" s="36">
        <v>2023</v>
      </c>
      <c r="F10" s="36"/>
      <c r="G10" s="36" t="s">
        <v>39</v>
      </c>
      <c r="H10" s="36" t="s">
        <v>39</v>
      </c>
      <c r="I10" s="35">
        <v>63084</v>
      </c>
      <c r="J10" s="36"/>
      <c r="K10" s="36">
        <v>3</v>
      </c>
      <c r="L10" s="36"/>
      <c r="M10" s="8" t="s">
        <v>42</v>
      </c>
      <c r="N10" s="36">
        <v>1</v>
      </c>
      <c r="O10" s="81"/>
      <c r="P10" s="81"/>
      <c r="Q10" s="81">
        <v>1000000</v>
      </c>
      <c r="R10" s="81">
        <v>0</v>
      </c>
      <c r="S10" s="81">
        <f aca="true" t="shared" si="0" ref="S10:S44">O10+P10+Q10</f>
        <v>1000000</v>
      </c>
      <c r="T10" s="37"/>
      <c r="U10" s="37"/>
      <c r="V10" s="35"/>
      <c r="W10" s="35"/>
      <c r="X10" s="153"/>
      <c r="Y10" s="153"/>
    </row>
    <row r="11" spans="1:25" s="32" customFormat="1" ht="24.75" customHeight="1">
      <c r="A11" s="26"/>
      <c r="B11" s="33" t="s">
        <v>43</v>
      </c>
      <c r="C11" s="34"/>
      <c r="D11" s="35"/>
      <c r="E11" s="36">
        <v>2023</v>
      </c>
      <c r="F11" s="36"/>
      <c r="G11" s="36" t="s">
        <v>39</v>
      </c>
      <c r="H11" s="36" t="s">
        <v>39</v>
      </c>
      <c r="I11" s="35">
        <v>63084</v>
      </c>
      <c r="J11" s="36"/>
      <c r="K11" s="36">
        <v>3</v>
      </c>
      <c r="L11" s="36"/>
      <c r="M11" s="8" t="s">
        <v>44</v>
      </c>
      <c r="N11" s="36">
        <v>1</v>
      </c>
      <c r="O11" s="81"/>
      <c r="P11" s="81"/>
      <c r="Q11" s="81">
        <v>1000000</v>
      </c>
      <c r="R11" s="81">
        <v>0</v>
      </c>
      <c r="S11" s="81">
        <f t="shared" si="0"/>
        <v>1000000</v>
      </c>
      <c r="T11" s="37"/>
      <c r="U11" s="37"/>
      <c r="V11" s="35"/>
      <c r="W11" s="35"/>
      <c r="X11" s="153"/>
      <c r="Y11" s="153"/>
    </row>
    <row r="12" spans="1:25" s="32" customFormat="1" ht="24.75" customHeight="1">
      <c r="A12" s="26"/>
      <c r="B12" s="33" t="s">
        <v>45</v>
      </c>
      <c r="C12" s="34"/>
      <c r="D12" s="35"/>
      <c r="E12" s="36">
        <v>2023</v>
      </c>
      <c r="F12" s="36"/>
      <c r="G12" s="36" t="s">
        <v>39</v>
      </c>
      <c r="H12" s="36" t="s">
        <v>39</v>
      </c>
      <c r="I12" s="35">
        <v>63064</v>
      </c>
      <c r="J12" s="36"/>
      <c r="K12" s="36">
        <v>3</v>
      </c>
      <c r="L12" s="36"/>
      <c r="M12" s="8" t="s">
        <v>46</v>
      </c>
      <c r="N12" s="36">
        <v>1</v>
      </c>
      <c r="O12" s="81"/>
      <c r="P12" s="81"/>
      <c r="Q12" s="81">
        <v>1000000</v>
      </c>
      <c r="R12" s="81">
        <v>0</v>
      </c>
      <c r="S12" s="81">
        <f t="shared" si="0"/>
        <v>1000000</v>
      </c>
      <c r="T12" s="37"/>
      <c r="U12" s="37"/>
      <c r="V12" s="35"/>
      <c r="W12" s="35"/>
      <c r="X12" s="153"/>
      <c r="Y12" s="153"/>
    </row>
    <row r="13" spans="1:25" s="32" customFormat="1" ht="24.75" customHeight="1">
      <c r="A13" s="26"/>
      <c r="B13" s="33" t="s">
        <v>47</v>
      </c>
      <c r="C13" s="34"/>
      <c r="D13" s="35"/>
      <c r="E13" s="36">
        <v>2023</v>
      </c>
      <c r="F13" s="36"/>
      <c r="G13" s="36" t="s">
        <v>39</v>
      </c>
      <c r="H13" s="36" t="s">
        <v>39</v>
      </c>
      <c r="I13" s="35">
        <v>63064</v>
      </c>
      <c r="J13" s="36"/>
      <c r="K13" s="36">
        <v>3</v>
      </c>
      <c r="L13" s="36"/>
      <c r="M13" s="8" t="s">
        <v>48</v>
      </c>
      <c r="N13" s="36">
        <v>1</v>
      </c>
      <c r="O13" s="81"/>
      <c r="P13" s="81"/>
      <c r="Q13" s="81">
        <v>1000000</v>
      </c>
      <c r="R13" s="81">
        <v>0</v>
      </c>
      <c r="S13" s="81">
        <f t="shared" si="0"/>
        <v>1000000</v>
      </c>
      <c r="T13" s="37"/>
      <c r="U13" s="37"/>
      <c r="V13" s="35"/>
      <c r="W13" s="35"/>
      <c r="X13" s="153"/>
      <c r="Y13" s="153"/>
    </row>
    <row r="14" spans="1:25" s="32" customFormat="1" ht="24.75" customHeight="1">
      <c r="A14" s="26"/>
      <c r="B14" s="33" t="s">
        <v>49</v>
      </c>
      <c r="C14" s="34"/>
      <c r="D14" s="35"/>
      <c r="E14" s="36">
        <v>2021</v>
      </c>
      <c r="F14" s="36"/>
      <c r="G14" s="36" t="s">
        <v>39</v>
      </c>
      <c r="H14" s="36" t="s">
        <v>39</v>
      </c>
      <c r="I14" s="35">
        <v>63037</v>
      </c>
      <c r="J14" s="36"/>
      <c r="K14" s="36">
        <v>3</v>
      </c>
      <c r="L14" s="36"/>
      <c r="M14" s="8" t="s">
        <v>50</v>
      </c>
      <c r="N14" s="36">
        <v>1</v>
      </c>
      <c r="O14" s="81">
        <v>200000</v>
      </c>
      <c r="P14" s="81"/>
      <c r="Q14" s="81"/>
      <c r="R14" s="81">
        <v>0</v>
      </c>
      <c r="S14" s="81">
        <f t="shared" si="0"/>
        <v>200000</v>
      </c>
      <c r="T14" s="37"/>
      <c r="U14" s="37"/>
      <c r="V14" s="35"/>
      <c r="W14" s="35"/>
      <c r="X14" s="153"/>
      <c r="Y14" s="153"/>
    </row>
    <row r="15" spans="1:25" s="32" customFormat="1" ht="24.75" customHeight="1">
      <c r="A15" s="26"/>
      <c r="B15" s="33" t="s">
        <v>51</v>
      </c>
      <c r="C15" s="34"/>
      <c r="D15" s="35"/>
      <c r="E15" s="36">
        <v>2021</v>
      </c>
      <c r="F15" s="36"/>
      <c r="G15" s="36" t="s">
        <v>39</v>
      </c>
      <c r="H15" s="36" t="s">
        <v>39</v>
      </c>
      <c r="I15" s="35">
        <v>63037</v>
      </c>
      <c r="J15" s="36"/>
      <c r="K15" s="36">
        <v>3</v>
      </c>
      <c r="L15" s="36"/>
      <c r="M15" s="8" t="s">
        <v>52</v>
      </c>
      <c r="N15" s="36">
        <v>1</v>
      </c>
      <c r="O15" s="81">
        <v>150000</v>
      </c>
      <c r="P15" s="81"/>
      <c r="Q15" s="81"/>
      <c r="R15" s="81">
        <v>0</v>
      </c>
      <c r="S15" s="81">
        <f t="shared" si="0"/>
        <v>150000</v>
      </c>
      <c r="T15" s="37"/>
      <c r="U15" s="37"/>
      <c r="V15" s="35"/>
      <c r="W15" s="35"/>
      <c r="X15" s="153"/>
      <c r="Y15" s="153"/>
    </row>
    <row r="16" spans="1:25" s="32" customFormat="1" ht="24.75" customHeight="1">
      <c r="A16" s="26"/>
      <c r="B16" s="33" t="s">
        <v>53</v>
      </c>
      <c r="C16" s="34"/>
      <c r="D16" s="35"/>
      <c r="E16" s="36">
        <v>2021</v>
      </c>
      <c r="F16" s="36"/>
      <c r="G16" s="36" t="s">
        <v>39</v>
      </c>
      <c r="H16" s="36" t="s">
        <v>39</v>
      </c>
      <c r="I16" s="35">
        <v>63037</v>
      </c>
      <c r="J16" s="36"/>
      <c r="K16" s="36">
        <v>3</v>
      </c>
      <c r="L16" s="36"/>
      <c r="M16" s="8" t="s">
        <v>54</v>
      </c>
      <c r="N16" s="36">
        <v>1</v>
      </c>
      <c r="O16" s="81">
        <v>500000</v>
      </c>
      <c r="P16" s="81"/>
      <c r="Q16" s="81"/>
      <c r="R16" s="81">
        <v>0</v>
      </c>
      <c r="S16" s="81">
        <f t="shared" si="0"/>
        <v>500000</v>
      </c>
      <c r="T16" s="37"/>
      <c r="U16" s="37"/>
      <c r="V16" s="35"/>
      <c r="W16" s="35"/>
      <c r="X16" s="153"/>
      <c r="Y16" s="153"/>
    </row>
    <row r="17" spans="1:25" s="32" customFormat="1" ht="24.75" customHeight="1">
      <c r="A17" s="26"/>
      <c r="B17" s="33" t="s">
        <v>55</v>
      </c>
      <c r="C17" s="34"/>
      <c r="D17" s="35"/>
      <c r="E17" s="36">
        <v>2021</v>
      </c>
      <c r="F17" s="36"/>
      <c r="G17" s="36" t="s">
        <v>39</v>
      </c>
      <c r="H17" s="36" t="s">
        <v>39</v>
      </c>
      <c r="I17" s="35">
        <v>63037</v>
      </c>
      <c r="J17" s="36"/>
      <c r="K17" s="36">
        <v>3</v>
      </c>
      <c r="L17" s="36"/>
      <c r="M17" s="8" t="s">
        <v>56</v>
      </c>
      <c r="N17" s="36">
        <v>1</v>
      </c>
      <c r="O17" s="81">
        <v>200000</v>
      </c>
      <c r="P17" s="81"/>
      <c r="Q17" s="81"/>
      <c r="R17" s="81">
        <v>0</v>
      </c>
      <c r="S17" s="81">
        <f t="shared" si="0"/>
        <v>200000</v>
      </c>
      <c r="T17" s="37"/>
      <c r="U17" s="37"/>
      <c r="V17" s="35"/>
      <c r="W17" s="35"/>
      <c r="X17" s="153"/>
      <c r="Y17" s="153"/>
    </row>
    <row r="18" spans="1:25" s="32" customFormat="1" ht="24.75" customHeight="1">
      <c r="A18" s="26"/>
      <c r="B18" s="33" t="s">
        <v>57</v>
      </c>
      <c r="C18" s="34"/>
      <c r="D18" s="35"/>
      <c r="E18" s="36">
        <v>2022</v>
      </c>
      <c r="F18" s="36"/>
      <c r="G18" s="36" t="s">
        <v>39</v>
      </c>
      <c r="H18" s="36" t="s">
        <v>39</v>
      </c>
      <c r="I18" s="35">
        <v>63019</v>
      </c>
      <c r="J18" s="36"/>
      <c r="K18" s="36">
        <v>3</v>
      </c>
      <c r="L18" s="36"/>
      <c r="M18" s="8" t="s">
        <v>58</v>
      </c>
      <c r="N18" s="36">
        <v>1</v>
      </c>
      <c r="O18" s="81"/>
      <c r="P18" s="81">
        <v>300000</v>
      </c>
      <c r="Q18" s="81"/>
      <c r="R18" s="81">
        <v>0</v>
      </c>
      <c r="S18" s="81">
        <f t="shared" si="0"/>
        <v>300000</v>
      </c>
      <c r="T18" s="37"/>
      <c r="U18" s="37"/>
      <c r="V18" s="35"/>
      <c r="W18" s="35"/>
      <c r="X18" s="153"/>
      <c r="Y18" s="153"/>
    </row>
    <row r="19" spans="1:25" s="32" customFormat="1" ht="24.75" customHeight="1">
      <c r="A19" s="26"/>
      <c r="B19" s="33" t="s">
        <v>59</v>
      </c>
      <c r="C19" s="34"/>
      <c r="D19" s="35"/>
      <c r="E19" s="36">
        <v>2022</v>
      </c>
      <c r="F19" s="36"/>
      <c r="G19" s="36" t="s">
        <v>39</v>
      </c>
      <c r="H19" s="36" t="s">
        <v>39</v>
      </c>
      <c r="I19" s="35">
        <v>63019</v>
      </c>
      <c r="J19" s="36"/>
      <c r="K19" s="36">
        <v>3</v>
      </c>
      <c r="L19" s="36"/>
      <c r="M19" s="8" t="s">
        <v>60</v>
      </c>
      <c r="N19" s="36">
        <v>1</v>
      </c>
      <c r="O19" s="81"/>
      <c r="P19" s="81">
        <v>200000</v>
      </c>
      <c r="Q19" s="81"/>
      <c r="R19" s="81">
        <v>0</v>
      </c>
      <c r="S19" s="81">
        <f t="shared" si="0"/>
        <v>200000</v>
      </c>
      <c r="T19" s="37"/>
      <c r="U19" s="37"/>
      <c r="V19" s="35"/>
      <c r="W19" s="35"/>
      <c r="X19" s="153"/>
      <c r="Y19" s="153"/>
    </row>
    <row r="20" spans="1:25" s="32" customFormat="1" ht="24.75" customHeight="1">
      <c r="A20" s="26"/>
      <c r="B20" s="33" t="s">
        <v>61</v>
      </c>
      <c r="C20" s="34"/>
      <c r="D20" s="35"/>
      <c r="E20" s="36">
        <v>2022</v>
      </c>
      <c r="F20" s="36"/>
      <c r="G20" s="36" t="s">
        <v>39</v>
      </c>
      <c r="H20" s="36" t="s">
        <v>39</v>
      </c>
      <c r="I20" s="35">
        <v>63031</v>
      </c>
      <c r="J20" s="36"/>
      <c r="K20" s="36">
        <v>3</v>
      </c>
      <c r="L20" s="36"/>
      <c r="M20" s="8" t="s">
        <v>62</v>
      </c>
      <c r="N20" s="36">
        <v>1</v>
      </c>
      <c r="O20" s="81"/>
      <c r="P20" s="81">
        <v>300000</v>
      </c>
      <c r="Q20" s="81"/>
      <c r="R20" s="81">
        <v>0</v>
      </c>
      <c r="S20" s="81">
        <f t="shared" si="0"/>
        <v>300000</v>
      </c>
      <c r="T20" s="35"/>
      <c r="U20" s="35"/>
      <c r="V20" s="35"/>
      <c r="W20" s="35"/>
      <c r="X20" s="153"/>
      <c r="Y20" s="153"/>
    </row>
    <row r="21" spans="1:25" s="32" customFormat="1" ht="24.75" customHeight="1">
      <c r="A21" s="26"/>
      <c r="B21" s="33" t="s">
        <v>63</v>
      </c>
      <c r="C21" s="34"/>
      <c r="D21" s="35"/>
      <c r="E21" s="36">
        <v>2022</v>
      </c>
      <c r="F21" s="36"/>
      <c r="G21" s="36" t="s">
        <v>39</v>
      </c>
      <c r="H21" s="36" t="s">
        <v>39</v>
      </c>
      <c r="I21" s="35">
        <v>63031</v>
      </c>
      <c r="J21" s="36"/>
      <c r="K21" s="36">
        <v>3</v>
      </c>
      <c r="L21" s="36"/>
      <c r="M21" s="8" t="s">
        <v>64</v>
      </c>
      <c r="N21" s="36">
        <v>1</v>
      </c>
      <c r="O21" s="81"/>
      <c r="P21" s="81">
        <v>300000</v>
      </c>
      <c r="Q21" s="81"/>
      <c r="R21" s="81">
        <v>0</v>
      </c>
      <c r="S21" s="81">
        <f t="shared" si="0"/>
        <v>300000</v>
      </c>
      <c r="T21" s="35"/>
      <c r="U21" s="35"/>
      <c r="V21" s="35"/>
      <c r="W21" s="35"/>
      <c r="X21" s="153"/>
      <c r="Y21" s="153"/>
    </row>
    <row r="22" spans="1:25" s="32" customFormat="1" ht="24.75" customHeight="1">
      <c r="A22" s="26"/>
      <c r="B22" s="33" t="s">
        <v>65</v>
      </c>
      <c r="C22" s="34"/>
      <c r="D22" s="35"/>
      <c r="E22" s="36">
        <v>2022</v>
      </c>
      <c r="F22" s="36"/>
      <c r="G22" s="36" t="s">
        <v>39</v>
      </c>
      <c r="H22" s="36" t="s">
        <v>39</v>
      </c>
      <c r="I22" s="35">
        <v>63031</v>
      </c>
      <c r="J22" s="36"/>
      <c r="K22" s="36">
        <v>3</v>
      </c>
      <c r="L22" s="36"/>
      <c r="M22" s="8" t="s">
        <v>66</v>
      </c>
      <c r="N22" s="36">
        <v>1</v>
      </c>
      <c r="O22" s="81"/>
      <c r="P22" s="81">
        <v>500000</v>
      </c>
      <c r="Q22" s="81"/>
      <c r="R22" s="81">
        <v>0</v>
      </c>
      <c r="S22" s="81">
        <f t="shared" si="0"/>
        <v>500000</v>
      </c>
      <c r="T22" s="35"/>
      <c r="U22" s="35"/>
      <c r="V22" s="35"/>
      <c r="W22" s="35"/>
      <c r="X22" s="153"/>
      <c r="Y22" s="153"/>
    </row>
    <row r="23" spans="1:25" s="32" customFormat="1" ht="24.75" customHeight="1">
      <c r="A23" s="26"/>
      <c r="B23" s="33" t="s">
        <v>67</v>
      </c>
      <c r="C23" s="34"/>
      <c r="D23" s="35"/>
      <c r="E23" s="36">
        <v>2021</v>
      </c>
      <c r="F23" s="36"/>
      <c r="G23" s="36" t="s">
        <v>39</v>
      </c>
      <c r="H23" s="36" t="s">
        <v>39</v>
      </c>
      <c r="I23" s="35">
        <v>63083</v>
      </c>
      <c r="J23" s="36"/>
      <c r="K23" s="36">
        <v>3</v>
      </c>
      <c r="L23" s="36"/>
      <c r="M23" s="8" t="s">
        <v>68</v>
      </c>
      <c r="N23" s="36">
        <v>1</v>
      </c>
      <c r="O23" s="81">
        <v>300000</v>
      </c>
      <c r="P23" s="81"/>
      <c r="Q23" s="81"/>
      <c r="R23" s="81">
        <v>0</v>
      </c>
      <c r="S23" s="81">
        <f t="shared" si="0"/>
        <v>300000</v>
      </c>
      <c r="T23" s="35"/>
      <c r="U23" s="35"/>
      <c r="V23" s="35"/>
      <c r="W23" s="35"/>
      <c r="X23" s="153"/>
      <c r="Y23" s="153"/>
    </row>
    <row r="24" spans="1:25" s="32" customFormat="1" ht="24.75" customHeight="1">
      <c r="A24" s="26"/>
      <c r="B24" s="33" t="s">
        <v>69</v>
      </c>
      <c r="C24" s="34"/>
      <c r="D24" s="35"/>
      <c r="E24" s="36">
        <v>2021</v>
      </c>
      <c r="F24" s="36"/>
      <c r="G24" s="36" t="s">
        <v>70</v>
      </c>
      <c r="H24" s="36" t="s">
        <v>39</v>
      </c>
      <c r="I24" s="35">
        <v>63083</v>
      </c>
      <c r="J24" s="36"/>
      <c r="K24" s="36">
        <v>3</v>
      </c>
      <c r="L24" s="36"/>
      <c r="M24" s="8" t="s">
        <v>71</v>
      </c>
      <c r="N24" s="36">
        <v>1</v>
      </c>
      <c r="O24" s="81">
        <v>800000</v>
      </c>
      <c r="P24" s="81"/>
      <c r="Q24" s="81"/>
      <c r="R24" s="81">
        <v>0</v>
      </c>
      <c r="S24" s="81">
        <f t="shared" si="0"/>
        <v>800000</v>
      </c>
      <c r="T24" s="35"/>
      <c r="U24" s="35"/>
      <c r="V24" s="35"/>
      <c r="W24" s="35"/>
      <c r="X24" s="153"/>
      <c r="Y24" s="153"/>
    </row>
    <row r="25" spans="1:25" s="32" customFormat="1" ht="24.75" customHeight="1">
      <c r="A25" s="26"/>
      <c r="B25" s="33" t="s">
        <v>72</v>
      </c>
      <c r="C25" s="35"/>
      <c r="D25" s="35"/>
      <c r="E25" s="35">
        <v>2021</v>
      </c>
      <c r="F25" s="35"/>
      <c r="G25" s="35" t="s">
        <v>39</v>
      </c>
      <c r="H25" s="35" t="s">
        <v>39</v>
      </c>
      <c r="I25" s="35">
        <v>63083</v>
      </c>
      <c r="J25" s="35"/>
      <c r="K25" s="35">
        <v>3</v>
      </c>
      <c r="L25" s="35"/>
      <c r="M25" s="8" t="s">
        <v>73</v>
      </c>
      <c r="N25" s="35">
        <v>1</v>
      </c>
      <c r="O25" s="81">
        <v>250000</v>
      </c>
      <c r="P25" s="81"/>
      <c r="Q25" s="81"/>
      <c r="R25" s="81">
        <v>0</v>
      </c>
      <c r="S25" s="81">
        <f t="shared" si="0"/>
        <v>250000</v>
      </c>
      <c r="T25" s="35"/>
      <c r="U25" s="35"/>
      <c r="V25" s="35"/>
      <c r="W25" s="35"/>
      <c r="X25" s="153"/>
      <c r="Y25" s="153"/>
    </row>
    <row r="26" spans="1:25" s="32" customFormat="1" ht="24.75" customHeight="1">
      <c r="A26" s="26"/>
      <c r="B26" s="33" t="s">
        <v>74</v>
      </c>
      <c r="C26" s="35"/>
      <c r="D26" s="35"/>
      <c r="E26" s="35">
        <v>2021</v>
      </c>
      <c r="F26" s="35"/>
      <c r="G26" s="35" t="s">
        <v>39</v>
      </c>
      <c r="H26" s="35" t="s">
        <v>39</v>
      </c>
      <c r="I26" s="35">
        <v>63083</v>
      </c>
      <c r="J26" s="35"/>
      <c r="K26" s="35">
        <v>3</v>
      </c>
      <c r="L26" s="35"/>
      <c r="M26" s="8" t="s">
        <v>75</v>
      </c>
      <c r="N26" s="35">
        <v>1</v>
      </c>
      <c r="O26" s="81">
        <v>300000</v>
      </c>
      <c r="P26" s="81"/>
      <c r="Q26" s="81"/>
      <c r="R26" s="81">
        <v>0</v>
      </c>
      <c r="S26" s="81">
        <f t="shared" si="0"/>
        <v>300000</v>
      </c>
      <c r="T26" s="35"/>
      <c r="U26" s="35"/>
      <c r="V26" s="35"/>
      <c r="W26" s="35"/>
      <c r="X26" s="153"/>
      <c r="Y26" s="153"/>
    </row>
    <row r="27" spans="1:25" s="32" customFormat="1" ht="24.75" customHeight="1">
      <c r="A27" s="26"/>
      <c r="B27" s="33" t="s">
        <v>76</v>
      </c>
      <c r="C27" s="35"/>
      <c r="D27" s="35"/>
      <c r="E27" s="35">
        <v>2023</v>
      </c>
      <c r="F27" s="35"/>
      <c r="G27" s="35" t="s">
        <v>39</v>
      </c>
      <c r="H27" s="35" t="s">
        <v>39</v>
      </c>
      <c r="I27" s="35">
        <v>63053</v>
      </c>
      <c r="J27" s="35"/>
      <c r="K27" s="35">
        <v>3</v>
      </c>
      <c r="L27" s="35"/>
      <c r="M27" s="8" t="s">
        <v>77</v>
      </c>
      <c r="N27" s="35">
        <v>1</v>
      </c>
      <c r="O27" s="81"/>
      <c r="P27" s="81"/>
      <c r="Q27" s="81">
        <v>300000</v>
      </c>
      <c r="R27" s="81">
        <v>0</v>
      </c>
      <c r="S27" s="81">
        <f t="shared" si="0"/>
        <v>300000</v>
      </c>
      <c r="T27" s="35"/>
      <c r="U27" s="35"/>
      <c r="V27" s="35"/>
      <c r="W27" s="35"/>
      <c r="X27" s="153"/>
      <c r="Y27" s="153"/>
    </row>
    <row r="28" spans="1:25" s="32" customFormat="1" ht="24.75" customHeight="1">
      <c r="A28" s="26"/>
      <c r="B28" s="33" t="s">
        <v>78</v>
      </c>
      <c r="C28" s="35"/>
      <c r="D28" s="35"/>
      <c r="E28" s="35">
        <v>2021</v>
      </c>
      <c r="F28" s="35"/>
      <c r="G28" s="35" t="s">
        <v>39</v>
      </c>
      <c r="H28" s="35" t="s">
        <v>39</v>
      </c>
      <c r="I28" s="35">
        <v>63080</v>
      </c>
      <c r="J28" s="35"/>
      <c r="K28" s="35">
        <v>3</v>
      </c>
      <c r="L28" s="35"/>
      <c r="M28" s="8" t="s">
        <v>79</v>
      </c>
      <c r="N28" s="35">
        <v>1</v>
      </c>
      <c r="O28" s="81">
        <v>400000</v>
      </c>
      <c r="P28" s="81"/>
      <c r="Q28" s="81"/>
      <c r="R28" s="81">
        <v>0</v>
      </c>
      <c r="S28" s="81">
        <f t="shared" si="0"/>
        <v>400000</v>
      </c>
      <c r="T28" s="35"/>
      <c r="U28" s="35"/>
      <c r="V28" s="35"/>
      <c r="W28" s="35"/>
      <c r="X28" s="153"/>
      <c r="Y28" s="153"/>
    </row>
    <row r="29" spans="1:25" s="32" customFormat="1" ht="24.75" customHeight="1">
      <c r="A29" s="26"/>
      <c r="B29" s="33" t="s">
        <v>80</v>
      </c>
      <c r="C29" s="35"/>
      <c r="D29" s="35"/>
      <c r="E29" s="35">
        <v>2021</v>
      </c>
      <c r="F29" s="35"/>
      <c r="G29" s="35" t="s">
        <v>39</v>
      </c>
      <c r="H29" s="35" t="s">
        <v>39</v>
      </c>
      <c r="I29" s="35">
        <v>63080</v>
      </c>
      <c r="J29" s="35"/>
      <c r="K29" s="35">
        <v>3</v>
      </c>
      <c r="L29" s="35"/>
      <c r="M29" s="8" t="s">
        <v>81</v>
      </c>
      <c r="N29" s="35">
        <v>1</v>
      </c>
      <c r="O29" s="81">
        <v>150000</v>
      </c>
      <c r="P29" s="81"/>
      <c r="Q29" s="81"/>
      <c r="R29" s="81">
        <v>0</v>
      </c>
      <c r="S29" s="81">
        <f t="shared" si="0"/>
        <v>150000</v>
      </c>
      <c r="T29" s="35"/>
      <c r="U29" s="35"/>
      <c r="V29" s="35"/>
      <c r="W29" s="35"/>
      <c r="X29" s="153"/>
      <c r="Y29" s="153"/>
    </row>
    <row r="30" spans="1:25" s="32" customFormat="1" ht="24.75" customHeight="1">
      <c r="A30" s="26"/>
      <c r="B30" s="33" t="s">
        <v>82</v>
      </c>
      <c r="C30" s="35"/>
      <c r="D30" s="35"/>
      <c r="E30" s="35">
        <v>2021</v>
      </c>
      <c r="F30" s="35"/>
      <c r="G30" s="35" t="s">
        <v>39</v>
      </c>
      <c r="H30" s="35" t="s">
        <v>39</v>
      </c>
      <c r="I30" s="35">
        <v>63080</v>
      </c>
      <c r="J30" s="35"/>
      <c r="K30" s="35">
        <v>3</v>
      </c>
      <c r="L30" s="35"/>
      <c r="M30" s="8" t="s">
        <v>83</v>
      </c>
      <c r="N30" s="35">
        <v>1</v>
      </c>
      <c r="O30" s="81">
        <v>150000</v>
      </c>
      <c r="P30" s="81"/>
      <c r="Q30" s="81"/>
      <c r="R30" s="81">
        <v>0</v>
      </c>
      <c r="S30" s="81">
        <f t="shared" si="0"/>
        <v>150000</v>
      </c>
      <c r="T30" s="35"/>
      <c r="U30" s="35"/>
      <c r="V30" s="35"/>
      <c r="W30" s="35"/>
      <c r="X30" s="153"/>
      <c r="Y30" s="153"/>
    </row>
    <row r="31" spans="1:25" s="32" customFormat="1" ht="24.75" customHeight="1">
      <c r="A31" s="26"/>
      <c r="B31" s="33" t="s">
        <v>397</v>
      </c>
      <c r="C31" s="35"/>
      <c r="D31" s="35"/>
      <c r="E31" s="35">
        <v>2022</v>
      </c>
      <c r="F31" s="35"/>
      <c r="G31" s="35" t="s">
        <v>39</v>
      </c>
      <c r="H31" s="35" t="s">
        <v>39</v>
      </c>
      <c r="I31" s="35">
        <v>63080</v>
      </c>
      <c r="J31" s="35"/>
      <c r="K31" s="35">
        <v>3</v>
      </c>
      <c r="L31" s="35"/>
      <c r="M31" s="8" t="s">
        <v>84</v>
      </c>
      <c r="N31" s="35">
        <v>1</v>
      </c>
      <c r="O31" s="81"/>
      <c r="P31" s="81">
        <v>300000</v>
      </c>
      <c r="Q31" s="81"/>
      <c r="R31" s="81">
        <v>0</v>
      </c>
      <c r="S31" s="81">
        <f t="shared" si="0"/>
        <v>300000</v>
      </c>
      <c r="T31" s="35"/>
      <c r="U31" s="35"/>
      <c r="V31" s="35"/>
      <c r="W31" s="35"/>
      <c r="X31" s="153"/>
      <c r="Y31" s="153"/>
    </row>
    <row r="32" spans="1:25" s="32" customFormat="1" ht="24.75" customHeight="1">
      <c r="A32" s="26"/>
      <c r="B32" s="33" t="s">
        <v>85</v>
      </c>
      <c r="C32" s="35"/>
      <c r="D32" s="35"/>
      <c r="E32" s="35">
        <v>2023</v>
      </c>
      <c r="F32" s="35"/>
      <c r="G32" s="35" t="s">
        <v>39</v>
      </c>
      <c r="H32" s="35" t="s">
        <v>39</v>
      </c>
      <c r="I32" s="35">
        <v>63044</v>
      </c>
      <c r="J32" s="35"/>
      <c r="K32" s="35">
        <v>3</v>
      </c>
      <c r="L32" s="35"/>
      <c r="M32" s="8" t="s">
        <v>86</v>
      </c>
      <c r="N32" s="35">
        <v>1</v>
      </c>
      <c r="O32" s="81"/>
      <c r="P32" s="81"/>
      <c r="Q32" s="81">
        <v>300000</v>
      </c>
      <c r="R32" s="81">
        <v>0</v>
      </c>
      <c r="S32" s="81">
        <f t="shared" si="0"/>
        <v>300000</v>
      </c>
      <c r="T32" s="35"/>
      <c r="U32" s="35"/>
      <c r="V32" s="35"/>
      <c r="W32" s="35"/>
      <c r="X32" s="153"/>
      <c r="Y32" s="153"/>
    </row>
    <row r="33" spans="1:25" s="32" customFormat="1" ht="24.75" customHeight="1">
      <c r="A33" s="26"/>
      <c r="B33" s="33" t="s">
        <v>87</v>
      </c>
      <c r="C33" s="35"/>
      <c r="D33" s="35"/>
      <c r="E33" s="35">
        <v>2021</v>
      </c>
      <c r="F33" s="35"/>
      <c r="G33" s="35" t="s">
        <v>39</v>
      </c>
      <c r="H33" s="35" t="s">
        <v>39</v>
      </c>
      <c r="I33" s="35">
        <v>65100</v>
      </c>
      <c r="J33" s="35"/>
      <c r="K33" s="35">
        <v>3</v>
      </c>
      <c r="L33" s="35"/>
      <c r="M33" s="8" t="s">
        <v>88</v>
      </c>
      <c r="N33" s="35">
        <v>1</v>
      </c>
      <c r="O33" s="81">
        <v>300000</v>
      </c>
      <c r="P33" s="81"/>
      <c r="Q33" s="81"/>
      <c r="R33" s="81">
        <v>0</v>
      </c>
      <c r="S33" s="81">
        <f t="shared" si="0"/>
        <v>300000</v>
      </c>
      <c r="T33" s="35"/>
      <c r="U33" s="35"/>
      <c r="V33" s="35"/>
      <c r="W33" s="35"/>
      <c r="X33" s="153"/>
      <c r="Y33" s="153"/>
    </row>
    <row r="34" spans="1:25" s="32" customFormat="1" ht="24.75" customHeight="1">
      <c r="A34" s="26"/>
      <c r="B34" s="33" t="s">
        <v>89</v>
      </c>
      <c r="C34" s="35"/>
      <c r="D34" s="35"/>
      <c r="E34" s="35">
        <v>2021</v>
      </c>
      <c r="F34" s="35"/>
      <c r="G34" s="35" t="s">
        <v>39</v>
      </c>
      <c r="H34" s="35" t="s">
        <v>39</v>
      </c>
      <c r="I34" s="35">
        <v>65006</v>
      </c>
      <c r="J34" s="35"/>
      <c r="K34" s="35">
        <v>3</v>
      </c>
      <c r="L34" s="35"/>
      <c r="M34" s="8" t="s">
        <v>90</v>
      </c>
      <c r="N34" s="35">
        <v>1</v>
      </c>
      <c r="O34" s="81">
        <v>500000</v>
      </c>
      <c r="P34" s="81"/>
      <c r="Q34" s="81"/>
      <c r="R34" s="81">
        <v>0</v>
      </c>
      <c r="S34" s="81">
        <f t="shared" si="0"/>
        <v>500000</v>
      </c>
      <c r="T34" s="35"/>
      <c r="U34" s="35"/>
      <c r="V34" s="35"/>
      <c r="W34" s="35"/>
      <c r="X34" s="153"/>
      <c r="Y34" s="153"/>
    </row>
    <row r="35" spans="1:25" s="32" customFormat="1" ht="24.75" customHeight="1">
      <c r="A35" s="26"/>
      <c r="B35" s="33" t="s">
        <v>91</v>
      </c>
      <c r="C35" s="35"/>
      <c r="D35" s="35"/>
      <c r="E35" s="35">
        <v>2022</v>
      </c>
      <c r="F35" s="35"/>
      <c r="G35" s="35" t="s">
        <v>39</v>
      </c>
      <c r="H35" s="35" t="s">
        <v>39</v>
      </c>
      <c r="I35" s="35">
        <v>65006</v>
      </c>
      <c r="J35" s="35"/>
      <c r="K35" s="35">
        <v>3</v>
      </c>
      <c r="L35" s="35"/>
      <c r="M35" s="8" t="s">
        <v>92</v>
      </c>
      <c r="N35" s="35">
        <v>1</v>
      </c>
      <c r="O35" s="81"/>
      <c r="P35" s="81">
        <v>1000000</v>
      </c>
      <c r="Q35" s="81"/>
      <c r="R35" s="81">
        <v>0</v>
      </c>
      <c r="S35" s="81">
        <f t="shared" si="0"/>
        <v>1000000</v>
      </c>
      <c r="T35" s="35"/>
      <c r="U35" s="35"/>
      <c r="V35" s="35"/>
      <c r="W35" s="35"/>
      <c r="X35" s="153"/>
      <c r="Y35" s="153"/>
    </row>
    <row r="36" spans="1:25" s="32" customFormat="1" ht="24.75" customHeight="1">
      <c r="A36" s="26"/>
      <c r="B36" s="33" t="s">
        <v>93</v>
      </c>
      <c r="C36" s="35"/>
      <c r="D36" s="35"/>
      <c r="E36" s="35">
        <v>2022</v>
      </c>
      <c r="F36" s="35"/>
      <c r="G36" s="35" t="s">
        <v>39</v>
      </c>
      <c r="H36" s="35" t="s">
        <v>39</v>
      </c>
      <c r="I36" s="35">
        <v>63014</v>
      </c>
      <c r="J36" s="35"/>
      <c r="K36" s="35">
        <v>3</v>
      </c>
      <c r="L36" s="35"/>
      <c r="M36" s="8" t="s">
        <v>94</v>
      </c>
      <c r="N36" s="35">
        <v>1</v>
      </c>
      <c r="O36" s="81"/>
      <c r="P36" s="81">
        <v>800000</v>
      </c>
      <c r="Q36" s="81"/>
      <c r="R36" s="81">
        <v>0</v>
      </c>
      <c r="S36" s="81">
        <f t="shared" si="0"/>
        <v>800000</v>
      </c>
      <c r="T36" s="35"/>
      <c r="U36" s="35"/>
      <c r="V36" s="35"/>
      <c r="W36" s="35"/>
      <c r="X36" s="153"/>
      <c r="Y36" s="153"/>
    </row>
    <row r="37" spans="1:25" s="32" customFormat="1" ht="24.75" customHeight="1">
      <c r="A37" s="26"/>
      <c r="B37" s="33" t="s">
        <v>95</v>
      </c>
      <c r="C37" s="35"/>
      <c r="D37" s="35"/>
      <c r="E37" s="35">
        <v>2022</v>
      </c>
      <c r="F37" s="35"/>
      <c r="G37" s="35" t="s">
        <v>39</v>
      </c>
      <c r="H37" s="35" t="s">
        <v>39</v>
      </c>
      <c r="I37" s="35">
        <v>65002</v>
      </c>
      <c r="J37" s="35"/>
      <c r="K37" s="35">
        <v>3</v>
      </c>
      <c r="L37" s="35"/>
      <c r="M37" s="8" t="s">
        <v>96</v>
      </c>
      <c r="N37" s="35">
        <v>1</v>
      </c>
      <c r="O37" s="81"/>
      <c r="P37" s="81">
        <v>500000</v>
      </c>
      <c r="Q37" s="81"/>
      <c r="R37" s="81">
        <v>0</v>
      </c>
      <c r="S37" s="81">
        <f t="shared" si="0"/>
        <v>500000</v>
      </c>
      <c r="T37" s="35"/>
      <c r="U37" s="35"/>
      <c r="V37" s="35"/>
      <c r="W37" s="35"/>
      <c r="X37" s="153"/>
      <c r="Y37" s="153"/>
    </row>
    <row r="38" spans="1:25" s="32" customFormat="1" ht="24.75" customHeight="1">
      <c r="A38" s="26"/>
      <c r="B38" s="33" t="s">
        <v>97</v>
      </c>
      <c r="C38" s="35"/>
      <c r="D38" s="35"/>
      <c r="E38" s="35">
        <v>2022</v>
      </c>
      <c r="F38" s="35"/>
      <c r="G38" s="35" t="s">
        <v>39</v>
      </c>
      <c r="H38" s="35" t="s">
        <v>39</v>
      </c>
      <c r="I38" s="35">
        <v>65071</v>
      </c>
      <c r="J38" s="35"/>
      <c r="K38" s="35">
        <v>3</v>
      </c>
      <c r="L38" s="35"/>
      <c r="M38" s="8" t="s">
        <v>98</v>
      </c>
      <c r="N38" s="35">
        <v>1</v>
      </c>
      <c r="O38" s="81"/>
      <c r="P38" s="81">
        <v>300000</v>
      </c>
      <c r="Q38" s="81"/>
      <c r="R38" s="81">
        <v>0</v>
      </c>
      <c r="S38" s="81">
        <f t="shared" si="0"/>
        <v>300000</v>
      </c>
      <c r="T38" s="35"/>
      <c r="U38" s="35"/>
      <c r="V38" s="35"/>
      <c r="W38" s="35"/>
      <c r="X38" s="153"/>
      <c r="Y38" s="153"/>
    </row>
    <row r="39" spans="1:25" s="32" customFormat="1" ht="24.75" customHeight="1">
      <c r="A39" s="26"/>
      <c r="B39" s="33" t="s">
        <v>99</v>
      </c>
      <c r="C39" s="35"/>
      <c r="D39" s="35"/>
      <c r="E39" s="35">
        <v>2021</v>
      </c>
      <c r="F39" s="35"/>
      <c r="G39" s="35" t="s">
        <v>39</v>
      </c>
      <c r="H39" s="35" t="s">
        <v>39</v>
      </c>
      <c r="I39" s="35">
        <v>65028</v>
      </c>
      <c r="J39" s="35"/>
      <c r="K39" s="35">
        <v>3</v>
      </c>
      <c r="L39" s="35"/>
      <c r="M39" s="8" t="s">
        <v>100</v>
      </c>
      <c r="N39" s="35">
        <v>1</v>
      </c>
      <c r="O39" s="81">
        <v>350000</v>
      </c>
      <c r="P39" s="81"/>
      <c r="Q39" s="81"/>
      <c r="R39" s="81">
        <v>0</v>
      </c>
      <c r="S39" s="81">
        <f t="shared" si="0"/>
        <v>350000</v>
      </c>
      <c r="T39" s="35"/>
      <c r="U39" s="35"/>
      <c r="V39" s="35"/>
      <c r="W39" s="35"/>
      <c r="X39" s="153"/>
      <c r="Y39" s="153"/>
    </row>
    <row r="40" spans="1:25" s="32" customFormat="1" ht="24.75" customHeight="1">
      <c r="A40" s="26"/>
      <c r="B40" s="33" t="s">
        <v>101</v>
      </c>
      <c r="C40" s="35"/>
      <c r="D40" s="35"/>
      <c r="E40" s="35">
        <v>2021</v>
      </c>
      <c r="F40" s="35"/>
      <c r="G40" s="35" t="s">
        <v>39</v>
      </c>
      <c r="H40" s="35" t="s">
        <v>39</v>
      </c>
      <c r="I40" s="35">
        <v>65039</v>
      </c>
      <c r="J40" s="35"/>
      <c r="K40" s="35">
        <v>3</v>
      </c>
      <c r="L40" s="35"/>
      <c r="M40" s="8" t="s">
        <v>102</v>
      </c>
      <c r="N40" s="35">
        <v>1</v>
      </c>
      <c r="O40" s="81">
        <v>380000</v>
      </c>
      <c r="P40" s="81"/>
      <c r="Q40" s="81"/>
      <c r="R40" s="81">
        <v>0</v>
      </c>
      <c r="S40" s="81">
        <f t="shared" si="0"/>
        <v>380000</v>
      </c>
      <c r="T40" s="35"/>
      <c r="U40" s="35"/>
      <c r="V40" s="35"/>
      <c r="W40" s="35"/>
      <c r="X40" s="153"/>
      <c r="Y40" s="153"/>
    </row>
    <row r="41" spans="1:25" s="32" customFormat="1" ht="24.75" customHeight="1">
      <c r="A41" s="26"/>
      <c r="B41" s="33" t="s">
        <v>103</v>
      </c>
      <c r="C41" s="35"/>
      <c r="D41" s="35"/>
      <c r="E41" s="35">
        <v>2022</v>
      </c>
      <c r="F41" s="35"/>
      <c r="G41" s="35" t="s">
        <v>39</v>
      </c>
      <c r="H41" s="35" t="s">
        <v>39</v>
      </c>
      <c r="I41" s="35">
        <v>65134</v>
      </c>
      <c r="J41" s="35"/>
      <c r="K41" s="35">
        <v>3</v>
      </c>
      <c r="L41" s="35"/>
      <c r="M41" s="8" t="s">
        <v>104</v>
      </c>
      <c r="N41" s="35">
        <v>1</v>
      </c>
      <c r="O41" s="81"/>
      <c r="P41" s="81">
        <v>300000</v>
      </c>
      <c r="Q41" s="81"/>
      <c r="R41" s="81">
        <v>0</v>
      </c>
      <c r="S41" s="81">
        <f t="shared" si="0"/>
        <v>300000</v>
      </c>
      <c r="T41" s="35"/>
      <c r="U41" s="35"/>
      <c r="V41" s="35"/>
      <c r="W41" s="35"/>
      <c r="X41" s="153"/>
      <c r="Y41" s="153"/>
    </row>
    <row r="42" spans="1:25" s="32" customFormat="1" ht="24.75" customHeight="1">
      <c r="A42" s="26"/>
      <c r="B42" s="33" t="s">
        <v>105</v>
      </c>
      <c r="C42" s="35"/>
      <c r="D42" s="35" t="s">
        <v>106</v>
      </c>
      <c r="E42" s="35">
        <v>2021</v>
      </c>
      <c r="F42" s="35" t="s">
        <v>107</v>
      </c>
      <c r="G42" s="35" t="s">
        <v>39</v>
      </c>
      <c r="H42" s="35" t="s">
        <v>39</v>
      </c>
      <c r="I42" s="35">
        <v>63049</v>
      </c>
      <c r="J42" s="35"/>
      <c r="K42" s="35">
        <v>3</v>
      </c>
      <c r="L42" s="36" t="s">
        <v>108</v>
      </c>
      <c r="M42" s="8" t="s">
        <v>109</v>
      </c>
      <c r="N42" s="35">
        <v>1</v>
      </c>
      <c r="O42" s="81">
        <v>2220000</v>
      </c>
      <c r="P42" s="81">
        <v>2200000</v>
      </c>
      <c r="Q42" s="81">
        <v>2200000</v>
      </c>
      <c r="R42" s="81">
        <v>0</v>
      </c>
      <c r="S42" s="81">
        <f t="shared" si="0"/>
        <v>6620000</v>
      </c>
      <c r="T42" s="35"/>
      <c r="U42" s="35"/>
      <c r="V42" s="35"/>
      <c r="W42" s="35"/>
      <c r="X42" s="153"/>
      <c r="Y42" s="153"/>
    </row>
    <row r="43" spans="1:25" s="32" customFormat="1" ht="60" customHeight="1">
      <c r="A43" s="26"/>
      <c r="B43" s="33" t="s">
        <v>110</v>
      </c>
      <c r="C43" s="38" t="s">
        <v>111</v>
      </c>
      <c r="D43" s="39" t="s">
        <v>112</v>
      </c>
      <c r="E43" s="40">
        <v>2019</v>
      </c>
      <c r="F43" s="39" t="s">
        <v>113</v>
      </c>
      <c r="G43" s="35" t="s">
        <v>39</v>
      </c>
      <c r="H43" s="35" t="s">
        <v>39</v>
      </c>
      <c r="I43" s="40">
        <v>63049</v>
      </c>
      <c r="J43" s="35"/>
      <c r="K43" s="35">
        <v>3</v>
      </c>
      <c r="L43" s="40" t="s">
        <v>114</v>
      </c>
      <c r="M43" s="9" t="s">
        <v>422</v>
      </c>
      <c r="N43" s="35">
        <v>1</v>
      </c>
      <c r="O43" s="81">
        <v>239999.99</v>
      </c>
      <c r="P43" s="81">
        <v>1104139.67</v>
      </c>
      <c r="Q43" s="81">
        <v>1584139.67</v>
      </c>
      <c r="R43" s="81">
        <v>0</v>
      </c>
      <c r="S43" s="81">
        <f t="shared" si="0"/>
        <v>2928279.33</v>
      </c>
      <c r="T43" s="35"/>
      <c r="U43" s="35"/>
      <c r="V43" s="35"/>
      <c r="W43" s="35"/>
      <c r="X43" s="153"/>
      <c r="Y43" s="153"/>
    </row>
    <row r="44" spans="1:25" s="32" customFormat="1" ht="68.25" customHeight="1">
      <c r="A44" s="26"/>
      <c r="B44" s="33" t="s">
        <v>115</v>
      </c>
      <c r="C44" s="38" t="s">
        <v>116</v>
      </c>
      <c r="D44" s="39" t="s">
        <v>117</v>
      </c>
      <c r="E44" s="40">
        <v>2020</v>
      </c>
      <c r="F44" s="39" t="s">
        <v>113</v>
      </c>
      <c r="G44" s="35" t="s">
        <v>39</v>
      </c>
      <c r="H44" s="35" t="s">
        <v>39</v>
      </c>
      <c r="I44" s="40">
        <v>63049</v>
      </c>
      <c r="J44" s="35"/>
      <c r="K44" s="35">
        <v>3</v>
      </c>
      <c r="L44" s="40" t="s">
        <v>118</v>
      </c>
      <c r="M44" s="9" t="s">
        <v>119</v>
      </c>
      <c r="N44" s="35">
        <v>1</v>
      </c>
      <c r="O44" s="81">
        <v>440278.39</v>
      </c>
      <c r="P44" s="81">
        <v>1500000</v>
      </c>
      <c r="Q44" s="81">
        <v>1580000</v>
      </c>
      <c r="R44" s="81">
        <v>0</v>
      </c>
      <c r="S44" s="81">
        <f t="shared" si="0"/>
        <v>3520278.39</v>
      </c>
      <c r="T44" s="35"/>
      <c r="U44" s="35"/>
      <c r="V44" s="35"/>
      <c r="W44" s="35"/>
      <c r="X44" s="153"/>
      <c r="Y44" s="153"/>
    </row>
    <row r="45" spans="1:25" s="32" customFormat="1" ht="68.25" customHeight="1">
      <c r="A45" s="26"/>
      <c r="B45" s="166" t="s">
        <v>456</v>
      </c>
      <c r="C45" s="192" t="s">
        <v>111</v>
      </c>
      <c r="D45" s="193" t="s">
        <v>112</v>
      </c>
      <c r="E45" s="167">
        <v>2021</v>
      </c>
      <c r="F45" s="168" t="s">
        <v>113</v>
      </c>
      <c r="G45" s="169" t="s">
        <v>39</v>
      </c>
      <c r="H45" s="170" t="s">
        <v>39</v>
      </c>
      <c r="I45" s="194">
        <v>65006</v>
      </c>
      <c r="J45" s="171"/>
      <c r="K45" s="167">
        <v>3</v>
      </c>
      <c r="L45" s="172" t="s">
        <v>114</v>
      </c>
      <c r="M45" s="195" t="s">
        <v>435</v>
      </c>
      <c r="N45" s="173">
        <v>1</v>
      </c>
      <c r="O45" s="174">
        <v>188632.9</v>
      </c>
      <c r="P45" s="174">
        <v>0</v>
      </c>
      <c r="Q45" s="174">
        <v>0</v>
      </c>
      <c r="R45" s="196">
        <v>0</v>
      </c>
      <c r="S45" s="175">
        <v>188632.9</v>
      </c>
      <c r="T45" s="197"/>
      <c r="U45" s="198"/>
      <c r="V45" s="199"/>
      <c r="W45" s="199"/>
      <c r="X45" s="200">
        <v>2</v>
      </c>
      <c r="Y45" s="200"/>
    </row>
    <row r="46" spans="1:25" s="32" customFormat="1" ht="68.25" customHeight="1">
      <c r="A46" s="26"/>
      <c r="B46" s="166" t="s">
        <v>457</v>
      </c>
      <c r="C46" s="192" t="s">
        <v>111</v>
      </c>
      <c r="D46" s="193" t="s">
        <v>112</v>
      </c>
      <c r="E46" s="167">
        <v>2021</v>
      </c>
      <c r="F46" s="168" t="s">
        <v>113</v>
      </c>
      <c r="G46" s="169" t="s">
        <v>39</v>
      </c>
      <c r="H46" s="170" t="s">
        <v>39</v>
      </c>
      <c r="I46" s="194">
        <v>65100</v>
      </c>
      <c r="J46" s="171"/>
      <c r="K46" s="167">
        <v>3</v>
      </c>
      <c r="L46" s="172" t="s">
        <v>114</v>
      </c>
      <c r="M46" s="173" t="s">
        <v>436</v>
      </c>
      <c r="N46" s="173">
        <v>1</v>
      </c>
      <c r="O46" s="174">
        <v>79576.58</v>
      </c>
      <c r="P46" s="174">
        <v>0</v>
      </c>
      <c r="Q46" s="174">
        <v>0</v>
      </c>
      <c r="R46" s="196">
        <v>0</v>
      </c>
      <c r="S46" s="175">
        <v>79576.58</v>
      </c>
      <c r="T46" s="197"/>
      <c r="U46" s="198"/>
      <c r="V46" s="199"/>
      <c r="W46" s="199"/>
      <c r="X46" s="200">
        <v>2</v>
      </c>
      <c r="Y46" s="200"/>
    </row>
    <row r="47" spans="1:25" s="32" customFormat="1" ht="68.25" customHeight="1">
      <c r="A47" s="26"/>
      <c r="B47" s="166" t="s">
        <v>458</v>
      </c>
      <c r="C47" s="192" t="s">
        <v>111</v>
      </c>
      <c r="D47" s="193" t="s">
        <v>112</v>
      </c>
      <c r="E47" s="167">
        <v>2021</v>
      </c>
      <c r="F47" s="168" t="s">
        <v>113</v>
      </c>
      <c r="G47" s="169" t="s">
        <v>39</v>
      </c>
      <c r="H47" s="170" t="s">
        <v>39</v>
      </c>
      <c r="I47" s="194">
        <v>65100</v>
      </c>
      <c r="J47" s="171"/>
      <c r="K47" s="167">
        <v>3</v>
      </c>
      <c r="L47" s="172" t="s">
        <v>114</v>
      </c>
      <c r="M47" s="173" t="s">
        <v>437</v>
      </c>
      <c r="N47" s="173">
        <v>1</v>
      </c>
      <c r="O47" s="174">
        <v>122271.49</v>
      </c>
      <c r="P47" s="174">
        <v>0</v>
      </c>
      <c r="Q47" s="174">
        <v>0</v>
      </c>
      <c r="R47" s="196">
        <v>0</v>
      </c>
      <c r="S47" s="175">
        <v>122271.49</v>
      </c>
      <c r="T47" s="197"/>
      <c r="U47" s="198"/>
      <c r="V47" s="199"/>
      <c r="W47" s="199"/>
      <c r="X47" s="200">
        <v>2</v>
      </c>
      <c r="Y47" s="200"/>
    </row>
    <row r="48" spans="1:25" s="32" customFormat="1" ht="68.25" customHeight="1">
      <c r="A48" s="26"/>
      <c r="B48" s="166" t="s">
        <v>459</v>
      </c>
      <c r="C48" s="192" t="s">
        <v>111</v>
      </c>
      <c r="D48" s="193" t="s">
        <v>112</v>
      </c>
      <c r="E48" s="167">
        <v>2021</v>
      </c>
      <c r="F48" s="168" t="s">
        <v>113</v>
      </c>
      <c r="G48" s="169" t="s">
        <v>39</v>
      </c>
      <c r="H48" s="170" t="s">
        <v>39</v>
      </c>
      <c r="I48" s="194">
        <v>63037</v>
      </c>
      <c r="J48" s="171"/>
      <c r="K48" s="167">
        <v>3</v>
      </c>
      <c r="L48" s="172" t="s">
        <v>114</v>
      </c>
      <c r="M48" s="173" t="s">
        <v>438</v>
      </c>
      <c r="N48" s="167">
        <v>1</v>
      </c>
      <c r="O48" s="174">
        <v>260031.91</v>
      </c>
      <c r="P48" s="174">
        <v>200000</v>
      </c>
      <c r="Q48" s="174">
        <v>0</v>
      </c>
      <c r="R48" s="196">
        <v>0</v>
      </c>
      <c r="S48" s="175">
        <v>460031.91000000003</v>
      </c>
      <c r="T48" s="197"/>
      <c r="U48" s="198"/>
      <c r="V48" s="199"/>
      <c r="W48" s="199"/>
      <c r="X48" s="200">
        <v>2</v>
      </c>
      <c r="Y48" s="200"/>
    </row>
    <row r="49" spans="1:25" s="32" customFormat="1" ht="68.25" customHeight="1">
      <c r="A49" s="26"/>
      <c r="B49" s="166" t="s">
        <v>460</v>
      </c>
      <c r="C49" s="192" t="s">
        <v>111</v>
      </c>
      <c r="D49" s="193" t="s">
        <v>112</v>
      </c>
      <c r="E49" s="167">
        <v>2021</v>
      </c>
      <c r="F49" s="168" t="s">
        <v>113</v>
      </c>
      <c r="G49" s="169" t="s">
        <v>39</v>
      </c>
      <c r="H49" s="170" t="s">
        <v>39</v>
      </c>
      <c r="I49" s="194">
        <v>63019</v>
      </c>
      <c r="J49" s="171"/>
      <c r="K49" s="167">
        <v>3</v>
      </c>
      <c r="L49" s="172" t="s">
        <v>114</v>
      </c>
      <c r="M49" s="173" t="s">
        <v>439</v>
      </c>
      <c r="N49" s="167">
        <v>1</v>
      </c>
      <c r="O49" s="174">
        <v>0</v>
      </c>
      <c r="P49" s="174">
        <v>0</v>
      </c>
      <c r="Q49" s="174">
        <v>0</v>
      </c>
      <c r="R49" s="196">
        <v>71136.99</v>
      </c>
      <c r="S49" s="175">
        <v>71136.99</v>
      </c>
      <c r="T49" s="197"/>
      <c r="U49" s="198"/>
      <c r="V49" s="199"/>
      <c r="W49" s="199"/>
      <c r="X49" s="200">
        <v>2</v>
      </c>
      <c r="Y49" s="200"/>
    </row>
    <row r="50" spans="1:25" s="32" customFormat="1" ht="68.25" customHeight="1">
      <c r="A50" s="26"/>
      <c r="B50" s="166" t="s">
        <v>461</v>
      </c>
      <c r="C50" s="192" t="s">
        <v>111</v>
      </c>
      <c r="D50" s="193" t="s">
        <v>112</v>
      </c>
      <c r="E50" s="167">
        <v>2021</v>
      </c>
      <c r="F50" s="168" t="s">
        <v>113</v>
      </c>
      <c r="G50" s="169" t="s">
        <v>39</v>
      </c>
      <c r="H50" s="170" t="s">
        <v>39</v>
      </c>
      <c r="I50" s="194">
        <v>63014</v>
      </c>
      <c r="J50" s="171"/>
      <c r="K50" s="167">
        <v>3</v>
      </c>
      <c r="L50" s="172" t="s">
        <v>114</v>
      </c>
      <c r="M50" s="173" t="s">
        <v>440</v>
      </c>
      <c r="N50" s="167">
        <v>1</v>
      </c>
      <c r="O50" s="174">
        <v>200000</v>
      </c>
      <c r="P50" s="174">
        <v>135584.76</v>
      </c>
      <c r="Q50" s="174">
        <v>0</v>
      </c>
      <c r="R50" s="196">
        <v>0</v>
      </c>
      <c r="S50" s="175">
        <v>335584.76</v>
      </c>
      <c r="T50" s="197"/>
      <c r="U50" s="198"/>
      <c r="V50" s="199"/>
      <c r="W50" s="199"/>
      <c r="X50" s="200">
        <v>2</v>
      </c>
      <c r="Y50" s="200"/>
    </row>
    <row r="51" spans="1:25" s="32" customFormat="1" ht="68.25" customHeight="1">
      <c r="A51" s="26"/>
      <c r="B51" s="166" t="s">
        <v>462</v>
      </c>
      <c r="C51" s="192" t="s">
        <v>111</v>
      </c>
      <c r="D51" s="193" t="s">
        <v>112</v>
      </c>
      <c r="E51" s="167">
        <v>2021</v>
      </c>
      <c r="F51" s="168" t="s">
        <v>113</v>
      </c>
      <c r="G51" s="169" t="s">
        <v>39</v>
      </c>
      <c r="H51" s="170" t="s">
        <v>39</v>
      </c>
      <c r="I51" s="194">
        <v>63080</v>
      </c>
      <c r="J51" s="171"/>
      <c r="K51" s="167">
        <v>3</v>
      </c>
      <c r="L51" s="172" t="s">
        <v>114</v>
      </c>
      <c r="M51" s="173" t="s">
        <v>441</v>
      </c>
      <c r="N51" s="167">
        <v>1</v>
      </c>
      <c r="O51" s="174">
        <v>0</v>
      </c>
      <c r="P51" s="174">
        <v>0</v>
      </c>
      <c r="Q51" s="174">
        <v>0</v>
      </c>
      <c r="R51" s="196">
        <v>357180.7</v>
      </c>
      <c r="S51" s="175">
        <v>357180.7</v>
      </c>
      <c r="T51" s="197"/>
      <c r="U51" s="198"/>
      <c r="V51" s="199"/>
      <c r="W51" s="199"/>
      <c r="X51" s="200">
        <v>2</v>
      </c>
      <c r="Y51" s="200"/>
    </row>
    <row r="52" spans="1:27" s="32" customFormat="1" ht="68.25" customHeight="1">
      <c r="A52" s="26"/>
      <c r="B52" s="166" t="s">
        <v>463</v>
      </c>
      <c r="C52" s="192" t="s">
        <v>111</v>
      </c>
      <c r="D52" s="193" t="s">
        <v>112</v>
      </c>
      <c r="E52" s="167">
        <v>2021</v>
      </c>
      <c r="F52" s="168" t="s">
        <v>113</v>
      </c>
      <c r="G52" s="169" t="s">
        <v>39</v>
      </c>
      <c r="H52" s="170" t="s">
        <v>39</v>
      </c>
      <c r="I52" s="194">
        <v>63006</v>
      </c>
      <c r="J52" s="171"/>
      <c r="K52" s="167">
        <v>3</v>
      </c>
      <c r="L52" s="172" t="s">
        <v>114</v>
      </c>
      <c r="M52" s="173" t="s">
        <v>442</v>
      </c>
      <c r="N52" s="167">
        <v>1</v>
      </c>
      <c r="O52" s="174">
        <v>84849.14</v>
      </c>
      <c r="P52" s="174">
        <v>0</v>
      </c>
      <c r="Q52" s="174">
        <v>0</v>
      </c>
      <c r="R52" s="196">
        <v>0</v>
      </c>
      <c r="S52" s="175">
        <v>84849.14</v>
      </c>
      <c r="T52" s="197"/>
      <c r="U52" s="198"/>
      <c r="V52" s="199"/>
      <c r="W52" s="199"/>
      <c r="X52" s="200">
        <v>2</v>
      </c>
      <c r="Y52" s="200"/>
      <c r="Z52" s="201"/>
      <c r="AA52" s="201"/>
    </row>
    <row r="53" spans="1:27" s="32" customFormat="1" ht="68.25" customHeight="1">
      <c r="A53" s="26"/>
      <c r="B53" s="166" t="s">
        <v>464</v>
      </c>
      <c r="C53" s="192" t="s">
        <v>111</v>
      </c>
      <c r="D53" s="193" t="s">
        <v>112</v>
      </c>
      <c r="E53" s="167">
        <v>2021</v>
      </c>
      <c r="F53" s="168" t="s">
        <v>113</v>
      </c>
      <c r="G53" s="176" t="s">
        <v>39</v>
      </c>
      <c r="H53" s="177" t="s">
        <v>39</v>
      </c>
      <c r="I53" s="194">
        <v>63006</v>
      </c>
      <c r="J53" s="171"/>
      <c r="K53" s="167">
        <v>3</v>
      </c>
      <c r="L53" s="172" t="s">
        <v>114</v>
      </c>
      <c r="M53" s="173" t="s">
        <v>443</v>
      </c>
      <c r="N53" s="167">
        <v>1</v>
      </c>
      <c r="O53" s="174">
        <v>19098.31</v>
      </c>
      <c r="P53" s="174">
        <v>6500</v>
      </c>
      <c r="Q53" s="174">
        <v>0</v>
      </c>
      <c r="R53" s="196">
        <v>0</v>
      </c>
      <c r="S53" s="175">
        <v>25598.31</v>
      </c>
      <c r="T53" s="197"/>
      <c r="U53" s="198"/>
      <c r="V53" s="199"/>
      <c r="W53" s="199"/>
      <c r="X53" s="200">
        <v>2</v>
      </c>
      <c r="Y53" s="200"/>
      <c r="Z53" s="201"/>
      <c r="AA53" s="201"/>
    </row>
    <row r="54" spans="1:27" s="32" customFormat="1" ht="68.25" customHeight="1">
      <c r="A54" s="26"/>
      <c r="B54" s="166" t="s">
        <v>465</v>
      </c>
      <c r="C54" s="192" t="s">
        <v>111</v>
      </c>
      <c r="D54" s="193" t="s">
        <v>112</v>
      </c>
      <c r="E54" s="167">
        <v>2021</v>
      </c>
      <c r="F54" s="168" t="s">
        <v>113</v>
      </c>
      <c r="G54" s="176" t="s">
        <v>39</v>
      </c>
      <c r="H54" s="177" t="s">
        <v>39</v>
      </c>
      <c r="I54" s="194">
        <v>65098</v>
      </c>
      <c r="J54" s="171"/>
      <c r="K54" s="167">
        <v>3</v>
      </c>
      <c r="L54" s="172" t="s">
        <v>114</v>
      </c>
      <c r="M54" s="173" t="s">
        <v>444</v>
      </c>
      <c r="N54" s="167">
        <v>1</v>
      </c>
      <c r="O54" s="174">
        <v>0</v>
      </c>
      <c r="P54" s="174">
        <v>67817.35</v>
      </c>
      <c r="Q54" s="174">
        <v>0</v>
      </c>
      <c r="R54" s="196">
        <v>0</v>
      </c>
      <c r="S54" s="175">
        <v>67817.35</v>
      </c>
      <c r="T54" s="197"/>
      <c r="U54" s="198"/>
      <c r="V54" s="199"/>
      <c r="W54" s="199"/>
      <c r="X54" s="200">
        <v>2</v>
      </c>
      <c r="Y54" s="200"/>
      <c r="Z54" s="201"/>
      <c r="AA54" s="201"/>
    </row>
    <row r="55" spans="1:27" s="32" customFormat="1" ht="68.25" customHeight="1">
      <c r="A55" s="26"/>
      <c r="B55" s="166" t="s">
        <v>466</v>
      </c>
      <c r="C55" s="202" t="s">
        <v>111</v>
      </c>
      <c r="D55" s="203" t="s">
        <v>112</v>
      </c>
      <c r="E55" s="178">
        <v>2021</v>
      </c>
      <c r="F55" s="179" t="s">
        <v>113</v>
      </c>
      <c r="G55" s="180" t="s">
        <v>39</v>
      </c>
      <c r="H55" s="180" t="s">
        <v>39</v>
      </c>
      <c r="I55" s="194">
        <v>65066</v>
      </c>
      <c r="J55" s="181"/>
      <c r="K55" s="182">
        <v>3</v>
      </c>
      <c r="L55" s="172" t="s">
        <v>114</v>
      </c>
      <c r="M55" s="173" t="s">
        <v>445</v>
      </c>
      <c r="N55" s="167">
        <v>1</v>
      </c>
      <c r="O55" s="174">
        <v>20000</v>
      </c>
      <c r="P55" s="174">
        <v>51509.75</v>
      </c>
      <c r="Q55" s="174">
        <v>0</v>
      </c>
      <c r="R55" s="196">
        <v>0</v>
      </c>
      <c r="S55" s="175">
        <v>71509.75</v>
      </c>
      <c r="T55" s="197"/>
      <c r="U55" s="198"/>
      <c r="V55" s="199"/>
      <c r="W55" s="199"/>
      <c r="X55" s="200">
        <v>2</v>
      </c>
      <c r="Y55" s="200"/>
      <c r="Z55" s="201"/>
      <c r="AA55" s="201"/>
    </row>
    <row r="56" spans="1:27" s="32" customFormat="1" ht="68.25" customHeight="1">
      <c r="A56" s="26"/>
      <c r="B56" s="166" t="s">
        <v>467</v>
      </c>
      <c r="C56" s="204" t="s">
        <v>446</v>
      </c>
      <c r="D56" s="205" t="s">
        <v>447</v>
      </c>
      <c r="E56" s="183">
        <v>2021</v>
      </c>
      <c r="F56" s="179" t="s">
        <v>113</v>
      </c>
      <c r="G56" s="180" t="s">
        <v>39</v>
      </c>
      <c r="H56" s="180" t="s">
        <v>39</v>
      </c>
      <c r="I56" s="194">
        <v>63049</v>
      </c>
      <c r="J56" s="184"/>
      <c r="K56" s="185">
        <v>3</v>
      </c>
      <c r="L56" s="186" t="s">
        <v>448</v>
      </c>
      <c r="M56" s="187" t="s">
        <v>449</v>
      </c>
      <c r="N56" s="182">
        <v>1</v>
      </c>
      <c r="O56" s="188">
        <v>147375</v>
      </c>
      <c r="P56" s="189">
        <v>147600</v>
      </c>
      <c r="Q56" s="188">
        <v>0</v>
      </c>
      <c r="R56" s="206">
        <v>0</v>
      </c>
      <c r="S56" s="175">
        <v>294975</v>
      </c>
      <c r="T56" s="197"/>
      <c r="U56" s="198"/>
      <c r="V56" s="199"/>
      <c r="W56" s="199"/>
      <c r="X56" s="200">
        <v>2</v>
      </c>
      <c r="Y56" s="200"/>
      <c r="Z56" s="201"/>
      <c r="AA56" s="201"/>
    </row>
    <row r="57" spans="1:27" s="32" customFormat="1" ht="68.25" customHeight="1">
      <c r="A57" s="26"/>
      <c r="B57" s="166" t="s">
        <v>468</v>
      </c>
      <c r="C57" s="204" t="s">
        <v>450</v>
      </c>
      <c r="D57" s="205" t="s">
        <v>451</v>
      </c>
      <c r="E57" s="183">
        <v>2021</v>
      </c>
      <c r="F57" s="179" t="s">
        <v>113</v>
      </c>
      <c r="G57" s="180" t="s">
        <v>39</v>
      </c>
      <c r="H57" s="180" t="s">
        <v>39</v>
      </c>
      <c r="I57" s="194">
        <v>63049</v>
      </c>
      <c r="J57" s="184"/>
      <c r="K57" s="185">
        <v>3</v>
      </c>
      <c r="L57" s="186" t="s">
        <v>448</v>
      </c>
      <c r="M57" s="187" t="s">
        <v>452</v>
      </c>
      <c r="N57" s="182">
        <v>1</v>
      </c>
      <c r="O57" s="188">
        <v>220800</v>
      </c>
      <c r="P57" s="189">
        <v>221400</v>
      </c>
      <c r="Q57" s="188">
        <v>0</v>
      </c>
      <c r="R57" s="206">
        <v>0</v>
      </c>
      <c r="S57" s="175">
        <v>442200</v>
      </c>
      <c r="T57" s="197"/>
      <c r="U57" s="198"/>
      <c r="V57" s="199"/>
      <c r="W57" s="199"/>
      <c r="X57" s="200">
        <v>2</v>
      </c>
      <c r="Y57" s="200"/>
      <c r="Z57" s="201"/>
      <c r="AA57" s="201"/>
    </row>
    <row r="58" spans="1:27" s="32" customFormat="1" ht="68.25" customHeight="1">
      <c r="A58" s="26"/>
      <c r="B58" s="166" t="s">
        <v>469</v>
      </c>
      <c r="C58" s="204" t="s">
        <v>453</v>
      </c>
      <c r="D58" s="205" t="s">
        <v>454</v>
      </c>
      <c r="E58" s="183">
        <v>2021</v>
      </c>
      <c r="F58" s="179" t="s">
        <v>113</v>
      </c>
      <c r="G58" s="180" t="s">
        <v>39</v>
      </c>
      <c r="H58" s="180" t="s">
        <v>39</v>
      </c>
      <c r="I58" s="194">
        <v>63049</v>
      </c>
      <c r="J58" s="184"/>
      <c r="K58" s="185">
        <v>3</v>
      </c>
      <c r="L58" s="186" t="s">
        <v>448</v>
      </c>
      <c r="M58" s="190" t="s">
        <v>455</v>
      </c>
      <c r="N58" s="167">
        <v>1</v>
      </c>
      <c r="O58" s="174">
        <v>439079.17</v>
      </c>
      <c r="P58" s="191">
        <v>1599555.34</v>
      </c>
      <c r="Q58" s="174">
        <v>0</v>
      </c>
      <c r="R58" s="196">
        <v>0</v>
      </c>
      <c r="S58" s="175">
        <v>2038634.51</v>
      </c>
      <c r="T58" s="197"/>
      <c r="U58" s="198"/>
      <c r="V58" s="199"/>
      <c r="W58" s="199"/>
      <c r="X58" s="200">
        <v>2</v>
      </c>
      <c r="Y58" s="200"/>
      <c r="Z58" s="201"/>
      <c r="AA58" s="201"/>
    </row>
    <row r="59" spans="1:25" s="32" customFormat="1" ht="68.25" customHeight="1">
      <c r="A59" s="26"/>
      <c r="B59" s="41"/>
      <c r="C59" s="133"/>
      <c r="D59" s="134"/>
      <c r="E59" s="135"/>
      <c r="F59" s="134"/>
      <c r="G59" s="66"/>
      <c r="H59" s="66"/>
      <c r="I59" s="135"/>
      <c r="J59" s="66"/>
      <c r="K59" s="66"/>
      <c r="L59" s="135"/>
      <c r="M59" s="136"/>
      <c r="N59" s="66"/>
      <c r="O59" s="137"/>
      <c r="P59" s="137"/>
      <c r="Q59" s="137"/>
      <c r="R59" s="137"/>
      <c r="S59" s="137"/>
      <c r="T59" s="66"/>
      <c r="U59" s="66"/>
      <c r="V59" s="66"/>
      <c r="W59" s="66"/>
      <c r="X59" s="66"/>
      <c r="Y59" s="66"/>
    </row>
    <row r="60" spans="1:25" ht="24.75" customHeight="1">
      <c r="A60" s="18"/>
      <c r="B60" s="41"/>
      <c r="C60" s="42"/>
      <c r="D60" s="42"/>
      <c r="E60" s="42"/>
      <c r="F60" s="42"/>
      <c r="G60" s="42"/>
      <c r="H60" s="42"/>
      <c r="I60" s="42"/>
      <c r="J60" s="42"/>
      <c r="K60" s="42"/>
      <c r="L60" s="42"/>
      <c r="M60" s="42"/>
      <c r="N60" s="42"/>
      <c r="O60" s="43"/>
      <c r="P60" s="43"/>
      <c r="Q60" s="43"/>
      <c r="R60" s="43"/>
      <c r="S60" s="43"/>
      <c r="T60" s="42"/>
      <c r="U60" s="42"/>
      <c r="V60" s="42"/>
      <c r="W60" s="42"/>
      <c r="X60" s="42"/>
      <c r="Y60" s="42"/>
    </row>
    <row r="61" spans="1:25" ht="24.75" customHeight="1">
      <c r="A61" s="18"/>
      <c r="B61" s="41"/>
      <c r="C61" s="42"/>
      <c r="D61" s="42"/>
      <c r="E61" s="42"/>
      <c r="F61" s="42"/>
      <c r="G61" s="42"/>
      <c r="H61" s="42"/>
      <c r="I61" s="42"/>
      <c r="J61" s="42"/>
      <c r="K61" s="42"/>
      <c r="L61" s="42"/>
      <c r="M61" s="42"/>
      <c r="N61" s="42"/>
      <c r="O61" s="44"/>
      <c r="P61" s="44"/>
      <c r="Q61" s="44"/>
      <c r="R61" s="44"/>
      <c r="S61" s="44"/>
      <c r="T61" s="42"/>
      <c r="U61" s="42"/>
      <c r="V61" s="42"/>
      <c r="W61" s="42"/>
      <c r="X61" s="42"/>
      <c r="Y61" s="42"/>
    </row>
    <row r="62" spans="1:25" ht="24.75" customHeight="1">
      <c r="A62" s="18"/>
      <c r="B62" s="19" t="s">
        <v>120</v>
      </c>
      <c r="C62" s="20"/>
      <c r="D62" s="42"/>
      <c r="E62" s="20"/>
      <c r="F62" s="42"/>
      <c r="G62" s="42"/>
      <c r="H62" s="42"/>
      <c r="I62" s="42"/>
      <c r="J62" s="42"/>
      <c r="K62" s="42"/>
      <c r="L62" s="42"/>
      <c r="M62" s="42"/>
      <c r="N62" s="42"/>
      <c r="O62" s="139" t="s">
        <v>5</v>
      </c>
      <c r="P62" s="139"/>
      <c r="Q62" s="139"/>
      <c r="R62" s="139"/>
      <c r="S62" s="139"/>
      <c r="T62" s="139"/>
      <c r="U62" s="139"/>
      <c r="V62" s="139"/>
      <c r="W62" s="139"/>
      <c r="X62" s="140" t="s">
        <v>121</v>
      </c>
      <c r="Y62" s="140"/>
    </row>
    <row r="63" spans="1:25" ht="24.75" customHeight="1">
      <c r="A63" s="18"/>
      <c r="B63" s="45"/>
      <c r="C63" s="42"/>
      <c r="D63" s="42"/>
      <c r="E63" s="42"/>
      <c r="F63" s="42"/>
      <c r="G63" s="42"/>
      <c r="H63" s="42"/>
      <c r="I63" s="42"/>
      <c r="J63" s="42"/>
      <c r="K63" s="42"/>
      <c r="L63" s="42"/>
      <c r="M63" s="42"/>
      <c r="N63" s="42"/>
      <c r="O63" s="139"/>
      <c r="P63" s="139"/>
      <c r="Q63" s="139"/>
      <c r="R63" s="139"/>
      <c r="S63" s="139"/>
      <c r="T63" s="139"/>
      <c r="U63" s="139"/>
      <c r="V63" s="139"/>
      <c r="W63" s="139"/>
      <c r="X63" s="140"/>
      <c r="Y63" s="140"/>
    </row>
    <row r="64" spans="1:25" ht="24.75" customHeight="1">
      <c r="A64" s="26"/>
      <c r="B64" s="140" t="s">
        <v>7</v>
      </c>
      <c r="C64" s="140" t="s">
        <v>8</v>
      </c>
      <c r="D64" s="140" t="s">
        <v>9</v>
      </c>
      <c r="E64" s="140" t="s">
        <v>10</v>
      </c>
      <c r="F64" s="140" t="s">
        <v>11</v>
      </c>
      <c r="G64" s="142" t="s">
        <v>12</v>
      </c>
      <c r="H64" s="141" t="s">
        <v>13</v>
      </c>
      <c r="I64" s="140" t="s">
        <v>14</v>
      </c>
      <c r="J64" s="140" t="s">
        <v>15</v>
      </c>
      <c r="K64" s="145" t="s">
        <v>16</v>
      </c>
      <c r="L64" s="140" t="s">
        <v>17</v>
      </c>
      <c r="M64" s="140" t="s">
        <v>18</v>
      </c>
      <c r="N64" s="140" t="s">
        <v>19</v>
      </c>
      <c r="O64" s="140" t="s">
        <v>20</v>
      </c>
      <c r="P64" s="140" t="s">
        <v>21</v>
      </c>
      <c r="Q64" s="140" t="s">
        <v>22</v>
      </c>
      <c r="R64" s="140" t="s">
        <v>23</v>
      </c>
      <c r="S64" s="140" t="s">
        <v>24</v>
      </c>
      <c r="T64" s="140" t="s">
        <v>25</v>
      </c>
      <c r="U64" s="140" t="s">
        <v>26</v>
      </c>
      <c r="V64" s="140" t="s">
        <v>27</v>
      </c>
      <c r="W64" s="140"/>
      <c r="X64" s="140"/>
      <c r="Y64" s="140"/>
    </row>
    <row r="65" spans="1:25" ht="24.75" customHeight="1">
      <c r="A65" s="18"/>
      <c r="B65" s="140"/>
      <c r="C65" s="140"/>
      <c r="D65" s="140"/>
      <c r="E65" s="140"/>
      <c r="F65" s="140"/>
      <c r="G65" s="142"/>
      <c r="H65" s="141"/>
      <c r="I65" s="141"/>
      <c r="J65" s="141"/>
      <c r="K65" s="145"/>
      <c r="L65" s="140"/>
      <c r="M65" s="140"/>
      <c r="N65" s="140"/>
      <c r="O65" s="140"/>
      <c r="P65" s="140"/>
      <c r="Q65" s="140"/>
      <c r="R65" s="140"/>
      <c r="S65" s="140"/>
      <c r="T65" s="140"/>
      <c r="U65" s="140"/>
      <c r="V65" s="46" t="s">
        <v>28</v>
      </c>
      <c r="W65" s="23" t="s">
        <v>29</v>
      </c>
      <c r="X65" s="140"/>
      <c r="Y65" s="140"/>
    </row>
    <row r="66" spans="1:25" ht="24.75" customHeight="1" thickBot="1">
      <c r="A66" s="18"/>
      <c r="B66" s="140"/>
      <c r="C66" s="140"/>
      <c r="D66" s="140"/>
      <c r="E66" s="140"/>
      <c r="F66" s="140"/>
      <c r="G66" s="23" t="s">
        <v>30</v>
      </c>
      <c r="H66" s="23" t="s">
        <v>30</v>
      </c>
      <c r="I66" s="140"/>
      <c r="J66" s="140"/>
      <c r="K66" s="21" t="s">
        <v>31</v>
      </c>
      <c r="L66" s="21" t="s">
        <v>32</v>
      </c>
      <c r="M66" s="140"/>
      <c r="N66" s="23" t="s">
        <v>33</v>
      </c>
      <c r="O66" s="140"/>
      <c r="P66" s="140"/>
      <c r="Q66" s="140"/>
      <c r="R66" s="140"/>
      <c r="S66" s="140"/>
      <c r="T66" s="25" t="s">
        <v>34</v>
      </c>
      <c r="U66" s="25" t="s">
        <v>35</v>
      </c>
      <c r="V66" s="23"/>
      <c r="W66" s="23" t="s">
        <v>36</v>
      </c>
      <c r="X66" s="145" t="s">
        <v>37</v>
      </c>
      <c r="Y66" s="145"/>
    </row>
    <row r="67" spans="1:25" ht="48" customHeight="1">
      <c r="A67" s="18"/>
      <c r="B67" s="27" t="s">
        <v>122</v>
      </c>
      <c r="C67" s="47"/>
      <c r="D67" s="47" t="s">
        <v>123</v>
      </c>
      <c r="E67" s="27">
        <v>2021</v>
      </c>
      <c r="F67" s="27" t="s">
        <v>124</v>
      </c>
      <c r="G67" s="27" t="s">
        <v>125</v>
      </c>
      <c r="H67" s="27" t="s">
        <v>125</v>
      </c>
      <c r="I67" s="48" t="s">
        <v>126</v>
      </c>
      <c r="J67" s="47" t="s">
        <v>127</v>
      </c>
      <c r="K67" s="27" t="s">
        <v>128</v>
      </c>
      <c r="L67" s="27" t="s">
        <v>129</v>
      </c>
      <c r="M67" s="5" t="s">
        <v>423</v>
      </c>
      <c r="N67" s="27" t="s">
        <v>130</v>
      </c>
      <c r="O67" s="81">
        <v>1750400</v>
      </c>
      <c r="P67" s="81">
        <v>3645580.05</v>
      </c>
      <c r="Q67" s="81">
        <v>3270686.61</v>
      </c>
      <c r="R67" s="81">
        <v>1333333.34</v>
      </c>
      <c r="S67" s="81">
        <f>SUM(O67:R67)</f>
        <v>10000000</v>
      </c>
      <c r="T67" s="47"/>
      <c r="U67" s="49">
        <v>45657</v>
      </c>
      <c r="V67" s="47"/>
      <c r="W67" s="47"/>
      <c r="X67" s="146"/>
      <c r="Y67" s="146"/>
    </row>
    <row r="68" spans="1:25" ht="24.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row>
    <row r="69" spans="1:25" ht="24.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row>
    <row r="70" spans="1:25" ht="24.75" customHeight="1">
      <c r="A70" s="18"/>
      <c r="B70" s="19" t="s">
        <v>131</v>
      </c>
      <c r="C70" s="20"/>
      <c r="D70" s="20"/>
      <c r="E70" s="42"/>
      <c r="F70" s="42"/>
      <c r="G70" s="42"/>
      <c r="H70" s="42"/>
      <c r="I70" s="42"/>
      <c r="J70" s="42"/>
      <c r="K70" s="42"/>
      <c r="L70" s="42"/>
      <c r="M70" s="42"/>
      <c r="N70" s="42"/>
      <c r="O70" s="155" t="s">
        <v>5</v>
      </c>
      <c r="P70" s="156"/>
      <c r="Q70" s="156"/>
      <c r="R70" s="156"/>
      <c r="S70" s="156"/>
      <c r="T70" s="156"/>
      <c r="U70" s="156"/>
      <c r="V70" s="156"/>
      <c r="W70" s="157"/>
      <c r="X70" s="161" t="s">
        <v>121</v>
      </c>
      <c r="Y70" s="140"/>
    </row>
    <row r="71" spans="1:25" ht="24.75" customHeight="1" thickBot="1">
      <c r="A71" s="18"/>
      <c r="B71" s="50"/>
      <c r="C71" s="51"/>
      <c r="D71" s="51"/>
      <c r="E71" s="51"/>
      <c r="F71" s="51"/>
      <c r="G71" s="51"/>
      <c r="H71" s="51"/>
      <c r="I71" s="42"/>
      <c r="J71" s="51"/>
      <c r="K71" s="51"/>
      <c r="L71" s="51"/>
      <c r="M71" s="51"/>
      <c r="N71" s="51"/>
      <c r="O71" s="158"/>
      <c r="P71" s="159"/>
      <c r="Q71" s="159"/>
      <c r="R71" s="159"/>
      <c r="S71" s="159"/>
      <c r="T71" s="159"/>
      <c r="U71" s="159"/>
      <c r="V71" s="159"/>
      <c r="W71" s="160"/>
      <c r="X71" s="161"/>
      <c r="Y71" s="140"/>
    </row>
    <row r="72" spans="1:25" ht="24.75" customHeight="1" thickBot="1">
      <c r="A72" s="18"/>
      <c r="B72" s="140" t="s">
        <v>7</v>
      </c>
      <c r="C72" s="140" t="s">
        <v>8</v>
      </c>
      <c r="D72" s="140" t="s">
        <v>9</v>
      </c>
      <c r="E72" s="140" t="s">
        <v>10</v>
      </c>
      <c r="F72" s="140" t="s">
        <v>11</v>
      </c>
      <c r="G72" s="142" t="s">
        <v>12</v>
      </c>
      <c r="H72" s="141" t="s">
        <v>13</v>
      </c>
      <c r="I72" s="140" t="s">
        <v>14</v>
      </c>
      <c r="J72" s="140" t="s">
        <v>15</v>
      </c>
      <c r="K72" s="142" t="s">
        <v>16</v>
      </c>
      <c r="L72" s="143" t="s">
        <v>17</v>
      </c>
      <c r="M72" s="140" t="s">
        <v>18</v>
      </c>
      <c r="N72" s="140" t="s">
        <v>19</v>
      </c>
      <c r="O72" s="154" t="s">
        <v>20</v>
      </c>
      <c r="P72" s="154" t="s">
        <v>21</v>
      </c>
      <c r="Q72" s="154" t="s">
        <v>22</v>
      </c>
      <c r="R72" s="154" t="s">
        <v>23</v>
      </c>
      <c r="S72" s="154" t="s">
        <v>24</v>
      </c>
      <c r="T72" s="154" t="s">
        <v>25</v>
      </c>
      <c r="U72" s="154" t="s">
        <v>26</v>
      </c>
      <c r="V72" s="154" t="s">
        <v>27</v>
      </c>
      <c r="W72" s="154"/>
      <c r="X72" s="140"/>
      <c r="Y72" s="140"/>
    </row>
    <row r="73" spans="1:25" ht="24.75" customHeight="1" thickBot="1">
      <c r="A73" s="18"/>
      <c r="B73" s="140"/>
      <c r="C73" s="140"/>
      <c r="D73" s="140"/>
      <c r="E73" s="140"/>
      <c r="F73" s="140"/>
      <c r="G73" s="142"/>
      <c r="H73" s="141"/>
      <c r="I73" s="141"/>
      <c r="J73" s="141"/>
      <c r="K73" s="142"/>
      <c r="L73" s="143"/>
      <c r="M73" s="140"/>
      <c r="N73" s="140"/>
      <c r="O73" s="140"/>
      <c r="P73" s="140"/>
      <c r="Q73" s="140"/>
      <c r="R73" s="140"/>
      <c r="S73" s="140"/>
      <c r="T73" s="140"/>
      <c r="U73" s="140"/>
      <c r="V73" s="145" t="s">
        <v>28</v>
      </c>
      <c r="W73" s="24" t="s">
        <v>29</v>
      </c>
      <c r="X73" s="140"/>
      <c r="Y73" s="140"/>
    </row>
    <row r="74" spans="1:25" ht="24.75" customHeight="1" thickBot="1">
      <c r="A74" s="18"/>
      <c r="B74" s="140"/>
      <c r="C74" s="140"/>
      <c r="D74" s="140"/>
      <c r="E74" s="140"/>
      <c r="F74" s="140"/>
      <c r="G74" s="23" t="s">
        <v>30</v>
      </c>
      <c r="H74" s="23" t="s">
        <v>30</v>
      </c>
      <c r="I74" s="140"/>
      <c r="J74" s="140"/>
      <c r="K74" s="21" t="s">
        <v>31</v>
      </c>
      <c r="L74" s="21" t="s">
        <v>32</v>
      </c>
      <c r="M74" s="140"/>
      <c r="N74" s="23" t="s">
        <v>33</v>
      </c>
      <c r="O74" s="140"/>
      <c r="P74" s="140"/>
      <c r="Q74" s="140"/>
      <c r="R74" s="140"/>
      <c r="S74" s="140"/>
      <c r="T74" s="25" t="s">
        <v>34</v>
      </c>
      <c r="U74" s="25" t="s">
        <v>35</v>
      </c>
      <c r="V74" s="145"/>
      <c r="W74" s="23" t="s">
        <v>36</v>
      </c>
      <c r="X74" s="145" t="s">
        <v>37</v>
      </c>
      <c r="Y74" s="145"/>
    </row>
    <row r="75" spans="1:25" ht="48">
      <c r="A75" s="26"/>
      <c r="B75" s="47" t="s">
        <v>132</v>
      </c>
      <c r="C75" s="52"/>
      <c r="D75" s="47" t="s">
        <v>133</v>
      </c>
      <c r="E75" s="27" t="s">
        <v>134</v>
      </c>
      <c r="F75" s="27" t="s">
        <v>141</v>
      </c>
      <c r="G75" s="47" t="s">
        <v>136</v>
      </c>
      <c r="H75" s="47" t="s">
        <v>125</v>
      </c>
      <c r="I75" s="47">
        <v>63049</v>
      </c>
      <c r="J75" s="27"/>
      <c r="K75" s="27">
        <v>3</v>
      </c>
      <c r="L75" s="27" t="s">
        <v>137</v>
      </c>
      <c r="M75" s="5" t="s">
        <v>138</v>
      </c>
      <c r="N75" s="47">
        <v>3</v>
      </c>
      <c r="O75" s="81">
        <v>305000</v>
      </c>
      <c r="P75" s="81">
        <v>305000</v>
      </c>
      <c r="Q75" s="81"/>
      <c r="R75" s="81"/>
      <c r="S75" s="81"/>
      <c r="T75" s="31"/>
      <c r="U75" s="31"/>
      <c r="V75" s="47"/>
      <c r="W75" s="47"/>
      <c r="X75" s="146"/>
      <c r="Y75" s="146"/>
    </row>
    <row r="76" spans="1:25" ht="36">
      <c r="A76" s="18"/>
      <c r="B76" s="53" t="s">
        <v>139</v>
      </c>
      <c r="C76" s="54"/>
      <c r="D76" s="53" t="s">
        <v>140</v>
      </c>
      <c r="E76" s="33" t="s">
        <v>134</v>
      </c>
      <c r="F76" s="33" t="s">
        <v>141</v>
      </c>
      <c r="G76" s="33" t="s">
        <v>136</v>
      </c>
      <c r="H76" s="33" t="s">
        <v>125</v>
      </c>
      <c r="I76" s="33">
        <v>63049</v>
      </c>
      <c r="J76" s="33"/>
      <c r="K76" s="33">
        <v>3</v>
      </c>
      <c r="L76" s="33" t="s">
        <v>137</v>
      </c>
      <c r="M76" s="7" t="s">
        <v>142</v>
      </c>
      <c r="N76" s="33">
        <v>3</v>
      </c>
      <c r="O76" s="81">
        <v>244000</v>
      </c>
      <c r="P76" s="81">
        <v>244000</v>
      </c>
      <c r="Q76" s="81"/>
      <c r="R76" s="81"/>
      <c r="S76" s="81"/>
      <c r="T76" s="55"/>
      <c r="U76" s="55"/>
      <c r="V76" s="53"/>
      <c r="W76" s="53"/>
      <c r="X76" s="138"/>
      <c r="Y76" s="138"/>
    </row>
    <row r="77" spans="1:25" ht="49.5" customHeight="1">
      <c r="A77" s="18"/>
      <c r="B77" s="53" t="s">
        <v>143</v>
      </c>
      <c r="C77" s="54"/>
      <c r="D77" s="53" t="s">
        <v>144</v>
      </c>
      <c r="E77" s="33" t="s">
        <v>134</v>
      </c>
      <c r="F77" s="33" t="s">
        <v>141</v>
      </c>
      <c r="G77" s="33" t="s">
        <v>136</v>
      </c>
      <c r="H77" s="33" t="s">
        <v>125</v>
      </c>
      <c r="I77" s="33">
        <v>63049</v>
      </c>
      <c r="J77" s="33"/>
      <c r="K77" s="33">
        <v>3</v>
      </c>
      <c r="L77" s="33" t="s">
        <v>137</v>
      </c>
      <c r="M77" s="7" t="s">
        <v>145</v>
      </c>
      <c r="N77" s="33">
        <v>3</v>
      </c>
      <c r="O77" s="81">
        <v>244000</v>
      </c>
      <c r="P77" s="81">
        <v>244000</v>
      </c>
      <c r="Q77" s="81"/>
      <c r="R77" s="81"/>
      <c r="S77" s="81"/>
      <c r="T77" s="53"/>
      <c r="U77" s="53"/>
      <c r="V77" s="53"/>
      <c r="W77" s="53"/>
      <c r="X77" s="138"/>
      <c r="Y77" s="138"/>
    </row>
    <row r="78" spans="1:25" s="32" customFormat="1" ht="39.75" customHeight="1">
      <c r="A78" s="26"/>
      <c r="B78" s="35" t="s">
        <v>146</v>
      </c>
      <c r="C78" s="35"/>
      <c r="D78" s="35" t="s">
        <v>144</v>
      </c>
      <c r="E78" s="35" t="s">
        <v>134</v>
      </c>
      <c r="F78" s="35" t="s">
        <v>147</v>
      </c>
      <c r="G78" s="35" t="s">
        <v>148</v>
      </c>
      <c r="H78" s="35" t="s">
        <v>125</v>
      </c>
      <c r="I78" s="36">
        <v>63049</v>
      </c>
      <c r="J78" s="35"/>
      <c r="K78" s="35">
        <v>3</v>
      </c>
      <c r="L78" s="36" t="s">
        <v>137</v>
      </c>
      <c r="M78" s="8" t="s">
        <v>424</v>
      </c>
      <c r="N78" s="35">
        <v>3</v>
      </c>
      <c r="O78" s="89">
        <v>400000</v>
      </c>
      <c r="P78" s="89">
        <v>400000</v>
      </c>
      <c r="Q78" s="89"/>
      <c r="R78" s="89"/>
      <c r="S78" s="89"/>
      <c r="T78" s="35"/>
      <c r="U78" s="35"/>
      <c r="V78" s="35"/>
      <c r="W78" s="35"/>
      <c r="X78" s="153"/>
      <c r="Y78" s="153"/>
    </row>
    <row r="79" spans="1:25" s="32" customFormat="1" ht="24.75" customHeight="1">
      <c r="A79" s="26"/>
      <c r="B79" s="35" t="s">
        <v>149</v>
      </c>
      <c r="C79" s="35"/>
      <c r="D79" s="56"/>
      <c r="E79" s="36" t="s">
        <v>150</v>
      </c>
      <c r="F79" s="35" t="s">
        <v>147</v>
      </c>
      <c r="G79" s="36" t="s">
        <v>148</v>
      </c>
      <c r="H79" s="36" t="s">
        <v>125</v>
      </c>
      <c r="I79" s="57">
        <v>63049</v>
      </c>
      <c r="J79" s="36"/>
      <c r="K79" s="36">
        <v>3</v>
      </c>
      <c r="L79" s="36" t="s">
        <v>151</v>
      </c>
      <c r="M79" s="8" t="s">
        <v>425</v>
      </c>
      <c r="N79" s="36" t="s">
        <v>152</v>
      </c>
      <c r="O79" s="89">
        <v>200000</v>
      </c>
      <c r="P79" s="89"/>
      <c r="Q79" s="89"/>
      <c r="R79" s="89"/>
      <c r="S79" s="89"/>
      <c r="T79" s="58"/>
      <c r="U79" s="58"/>
      <c r="V79" s="56"/>
      <c r="W79" s="35" t="s">
        <v>153</v>
      </c>
      <c r="X79" s="153"/>
      <c r="Y79" s="153"/>
    </row>
    <row r="80" spans="1:25" s="32" customFormat="1" ht="24.75" customHeight="1">
      <c r="A80" s="26"/>
      <c r="B80" s="35" t="s">
        <v>154</v>
      </c>
      <c r="C80" s="35"/>
      <c r="D80" s="56"/>
      <c r="E80" s="36" t="s">
        <v>155</v>
      </c>
      <c r="F80" s="35" t="s">
        <v>147</v>
      </c>
      <c r="G80" s="36" t="s">
        <v>148</v>
      </c>
      <c r="H80" s="36" t="s">
        <v>125</v>
      </c>
      <c r="I80" s="36">
        <v>63049</v>
      </c>
      <c r="J80" s="36"/>
      <c r="K80" s="36">
        <v>3</v>
      </c>
      <c r="L80" s="36" t="s">
        <v>156</v>
      </c>
      <c r="M80" s="8" t="s">
        <v>426</v>
      </c>
      <c r="N80" s="36" t="s">
        <v>152</v>
      </c>
      <c r="O80" s="89">
        <v>150000</v>
      </c>
      <c r="P80" s="89">
        <v>150000</v>
      </c>
      <c r="Q80" s="89"/>
      <c r="R80" s="89"/>
      <c r="S80" s="89"/>
      <c r="T80" s="58"/>
      <c r="U80" s="58"/>
      <c r="V80" s="56"/>
      <c r="W80" s="35" t="s">
        <v>153</v>
      </c>
      <c r="X80" s="153"/>
      <c r="Y80" s="153"/>
    </row>
    <row r="81" spans="1:25" s="32" customFormat="1" ht="24.75" customHeight="1">
      <c r="A81" s="26"/>
      <c r="B81" s="35" t="s">
        <v>157</v>
      </c>
      <c r="C81" s="35"/>
      <c r="D81" s="56"/>
      <c r="E81" s="36">
        <v>2020</v>
      </c>
      <c r="F81" s="35" t="s">
        <v>147</v>
      </c>
      <c r="G81" s="36" t="s">
        <v>148</v>
      </c>
      <c r="H81" s="36" t="s">
        <v>125</v>
      </c>
      <c r="I81" s="36">
        <v>63049</v>
      </c>
      <c r="J81" s="36"/>
      <c r="K81" s="36">
        <v>3</v>
      </c>
      <c r="L81" s="36" t="s">
        <v>151</v>
      </c>
      <c r="M81" s="8" t="s">
        <v>158</v>
      </c>
      <c r="N81" s="36" t="s">
        <v>152</v>
      </c>
      <c r="O81" s="89">
        <v>150000</v>
      </c>
      <c r="P81" s="89">
        <v>150000</v>
      </c>
      <c r="Q81" s="89"/>
      <c r="R81" s="89"/>
      <c r="S81" s="89"/>
      <c r="T81" s="56"/>
      <c r="U81" s="56"/>
      <c r="V81" s="56"/>
      <c r="W81" s="35" t="s">
        <v>153</v>
      </c>
      <c r="X81" s="153"/>
      <c r="Y81" s="153"/>
    </row>
    <row r="82" spans="1:25" s="32" customFormat="1" ht="24.75" customHeight="1">
      <c r="A82" s="26"/>
      <c r="B82" s="35" t="s">
        <v>159</v>
      </c>
      <c r="C82" s="35"/>
      <c r="D82" s="56"/>
      <c r="E82" s="36" t="s">
        <v>160</v>
      </c>
      <c r="F82" s="35" t="s">
        <v>147</v>
      </c>
      <c r="G82" s="36" t="s">
        <v>148</v>
      </c>
      <c r="H82" s="36" t="s">
        <v>125</v>
      </c>
      <c r="I82" s="36">
        <v>63049</v>
      </c>
      <c r="J82" s="56"/>
      <c r="K82" s="36">
        <v>3</v>
      </c>
      <c r="L82" s="36" t="s">
        <v>151</v>
      </c>
      <c r="M82" s="8" t="s">
        <v>161</v>
      </c>
      <c r="N82" s="36" t="s">
        <v>152</v>
      </c>
      <c r="O82" s="89">
        <v>150000</v>
      </c>
      <c r="P82" s="89">
        <v>150000</v>
      </c>
      <c r="Q82" s="89"/>
      <c r="R82" s="89"/>
      <c r="S82" s="89"/>
      <c r="T82" s="56"/>
      <c r="U82" s="56"/>
      <c r="V82" s="56"/>
      <c r="W82" s="35" t="s">
        <v>153</v>
      </c>
      <c r="X82" s="153"/>
      <c r="Y82" s="153"/>
    </row>
    <row r="83" spans="1:25" s="32" customFormat="1" ht="24.75" customHeight="1">
      <c r="A83" s="26"/>
      <c r="B83" s="35" t="s">
        <v>162</v>
      </c>
      <c r="C83" s="35"/>
      <c r="D83" s="56"/>
      <c r="E83" s="36" t="s">
        <v>155</v>
      </c>
      <c r="F83" s="35" t="s">
        <v>147</v>
      </c>
      <c r="G83" s="36" t="s">
        <v>148</v>
      </c>
      <c r="H83" s="36" t="s">
        <v>125</v>
      </c>
      <c r="I83" s="36">
        <v>63049</v>
      </c>
      <c r="J83" s="56"/>
      <c r="K83" s="36">
        <v>3</v>
      </c>
      <c r="L83" s="36" t="s">
        <v>151</v>
      </c>
      <c r="M83" s="8" t="s">
        <v>163</v>
      </c>
      <c r="N83" s="36" t="s">
        <v>152</v>
      </c>
      <c r="O83" s="89">
        <v>250000</v>
      </c>
      <c r="P83" s="89">
        <v>250000</v>
      </c>
      <c r="Q83" s="89"/>
      <c r="R83" s="89"/>
      <c r="S83" s="89"/>
      <c r="T83" s="56"/>
      <c r="U83" s="56"/>
      <c r="V83" s="56"/>
      <c r="W83" s="35" t="s">
        <v>153</v>
      </c>
      <c r="X83" s="153"/>
      <c r="Y83" s="153"/>
    </row>
    <row r="84" spans="1:25" s="32" customFormat="1" ht="24.75" customHeight="1">
      <c r="A84" s="26"/>
      <c r="B84" s="35" t="s">
        <v>164</v>
      </c>
      <c r="C84" s="35"/>
      <c r="D84" s="56"/>
      <c r="E84" s="36">
        <v>2020</v>
      </c>
      <c r="F84" s="35" t="s">
        <v>147</v>
      </c>
      <c r="G84" s="36" t="s">
        <v>148</v>
      </c>
      <c r="H84" s="36" t="s">
        <v>125</v>
      </c>
      <c r="I84" s="36">
        <v>63049</v>
      </c>
      <c r="J84" s="56"/>
      <c r="K84" s="56"/>
      <c r="L84" s="36" t="s">
        <v>151</v>
      </c>
      <c r="M84" s="8" t="s">
        <v>165</v>
      </c>
      <c r="N84" s="36" t="s">
        <v>152</v>
      </c>
      <c r="O84" s="89">
        <v>199000</v>
      </c>
      <c r="P84" s="89"/>
      <c r="Q84" s="89"/>
      <c r="R84" s="89"/>
      <c r="S84" s="89"/>
      <c r="T84" s="56"/>
      <c r="U84" s="56"/>
      <c r="V84" s="56"/>
      <c r="W84" s="35" t="s">
        <v>153</v>
      </c>
      <c r="X84" s="153"/>
      <c r="Y84" s="153"/>
    </row>
    <row r="85" spans="1:25" s="32" customFormat="1" ht="24.75" customHeight="1">
      <c r="A85" s="26"/>
      <c r="B85" s="35" t="s">
        <v>166</v>
      </c>
      <c r="C85" s="35"/>
      <c r="D85" s="56"/>
      <c r="E85" s="36">
        <v>2019</v>
      </c>
      <c r="F85" s="35" t="s">
        <v>147</v>
      </c>
      <c r="G85" s="36" t="s">
        <v>148</v>
      </c>
      <c r="H85" s="36" t="s">
        <v>125</v>
      </c>
      <c r="I85" s="36">
        <v>63049</v>
      </c>
      <c r="J85" s="56"/>
      <c r="K85" s="56"/>
      <c r="L85" s="36" t="s">
        <v>151</v>
      </c>
      <c r="M85" s="8" t="s">
        <v>167</v>
      </c>
      <c r="N85" s="36" t="s">
        <v>152</v>
      </c>
      <c r="O85" s="89">
        <v>100000</v>
      </c>
      <c r="P85" s="89"/>
      <c r="Q85" s="89"/>
      <c r="R85" s="89"/>
      <c r="S85" s="89"/>
      <c r="T85" s="56"/>
      <c r="U85" s="56"/>
      <c r="V85" s="56"/>
      <c r="W85" s="35" t="s">
        <v>153</v>
      </c>
      <c r="X85" s="153"/>
      <c r="Y85" s="153"/>
    </row>
    <row r="86" spans="1:25" s="32" customFormat="1" ht="24.75" customHeight="1">
      <c r="A86" s="26"/>
      <c r="B86" s="35" t="s">
        <v>168</v>
      </c>
      <c r="C86" s="35"/>
      <c r="D86" s="56"/>
      <c r="E86" s="36">
        <v>2019</v>
      </c>
      <c r="F86" s="35" t="s">
        <v>147</v>
      </c>
      <c r="G86" s="36" t="s">
        <v>148</v>
      </c>
      <c r="H86" s="36" t="s">
        <v>125</v>
      </c>
      <c r="I86" s="36">
        <v>63049</v>
      </c>
      <c r="J86" s="56"/>
      <c r="K86" s="56"/>
      <c r="L86" s="36" t="s">
        <v>151</v>
      </c>
      <c r="M86" s="8" t="s">
        <v>169</v>
      </c>
      <c r="N86" s="36" t="s">
        <v>152</v>
      </c>
      <c r="O86" s="89">
        <v>120000</v>
      </c>
      <c r="P86" s="89"/>
      <c r="Q86" s="89"/>
      <c r="R86" s="89"/>
      <c r="S86" s="89"/>
      <c r="T86" s="56"/>
      <c r="U86" s="56"/>
      <c r="V86" s="56"/>
      <c r="W86" s="35" t="s">
        <v>153</v>
      </c>
      <c r="X86" s="153"/>
      <c r="Y86" s="153"/>
    </row>
    <row r="87" spans="1:25" s="32" customFormat="1" ht="24.75" customHeight="1">
      <c r="A87" s="26"/>
      <c r="B87" s="35" t="s">
        <v>170</v>
      </c>
      <c r="C87" s="35"/>
      <c r="D87" s="56"/>
      <c r="E87" s="36">
        <v>2020</v>
      </c>
      <c r="F87" s="35" t="s">
        <v>147</v>
      </c>
      <c r="G87" s="36" t="s">
        <v>148</v>
      </c>
      <c r="H87" s="36" t="s">
        <v>125</v>
      </c>
      <c r="I87" s="36">
        <v>63049</v>
      </c>
      <c r="J87" s="56"/>
      <c r="K87" s="56"/>
      <c r="L87" s="36" t="s">
        <v>151</v>
      </c>
      <c r="M87" s="8" t="s">
        <v>171</v>
      </c>
      <c r="N87" s="36" t="s">
        <v>152</v>
      </c>
      <c r="O87" s="89">
        <v>268271.1</v>
      </c>
      <c r="P87" s="89"/>
      <c r="Q87" s="89"/>
      <c r="R87" s="89"/>
      <c r="S87" s="89"/>
      <c r="T87" s="56"/>
      <c r="U87" s="56"/>
      <c r="V87" s="56"/>
      <c r="W87" s="35" t="s">
        <v>153</v>
      </c>
      <c r="X87" s="153"/>
      <c r="Y87" s="153"/>
    </row>
    <row r="88" spans="1:25" s="32" customFormat="1" ht="24.75" customHeight="1">
      <c r="A88" s="26"/>
      <c r="B88" s="35" t="s">
        <v>172</v>
      </c>
      <c r="C88" s="35"/>
      <c r="D88" s="56"/>
      <c r="E88" s="36">
        <v>2020</v>
      </c>
      <c r="F88" s="36" t="s">
        <v>173</v>
      </c>
      <c r="G88" s="36" t="s">
        <v>148</v>
      </c>
      <c r="H88" s="36" t="s">
        <v>125</v>
      </c>
      <c r="I88" s="36">
        <v>61085</v>
      </c>
      <c r="J88" s="56"/>
      <c r="K88" s="56"/>
      <c r="L88" s="36" t="s">
        <v>151</v>
      </c>
      <c r="M88" s="8" t="s">
        <v>174</v>
      </c>
      <c r="N88" s="36" t="s">
        <v>152</v>
      </c>
      <c r="O88" s="89">
        <v>574202.8</v>
      </c>
      <c r="P88" s="89"/>
      <c r="Q88" s="89"/>
      <c r="R88" s="89"/>
      <c r="S88" s="89"/>
      <c r="T88" s="56"/>
      <c r="U88" s="56"/>
      <c r="V88" s="56"/>
      <c r="W88" s="35" t="s">
        <v>153</v>
      </c>
      <c r="X88" s="153"/>
      <c r="Y88" s="153"/>
    </row>
    <row r="89" spans="1:25" s="32" customFormat="1" ht="24.75" customHeight="1">
      <c r="A89" s="26"/>
      <c r="B89" s="35" t="s">
        <v>175</v>
      </c>
      <c r="C89" s="35"/>
      <c r="D89" s="56"/>
      <c r="E89" s="36">
        <v>2020</v>
      </c>
      <c r="F89" s="36" t="s">
        <v>176</v>
      </c>
      <c r="G89" s="36" t="s">
        <v>148</v>
      </c>
      <c r="H89" s="36" t="s">
        <v>125</v>
      </c>
      <c r="I89" s="36">
        <v>63049</v>
      </c>
      <c r="J89" s="56"/>
      <c r="K89" s="56"/>
      <c r="L89" s="36" t="s">
        <v>151</v>
      </c>
      <c r="M89" s="8" t="s">
        <v>177</v>
      </c>
      <c r="N89" s="36" t="s">
        <v>152</v>
      </c>
      <c r="O89" s="89">
        <v>1581147.54</v>
      </c>
      <c r="P89" s="89"/>
      <c r="Q89" s="89"/>
      <c r="R89" s="89"/>
      <c r="S89" s="89"/>
      <c r="T89" s="56"/>
      <c r="U89" s="56"/>
      <c r="V89" s="56"/>
      <c r="W89" s="35" t="s">
        <v>153</v>
      </c>
      <c r="X89" s="153"/>
      <c r="Y89" s="153"/>
    </row>
    <row r="90" spans="1:25" s="32" customFormat="1" ht="24.75" customHeight="1">
      <c r="A90" s="26"/>
      <c r="B90" s="35" t="s">
        <v>178</v>
      </c>
      <c r="C90" s="35"/>
      <c r="D90" s="56"/>
      <c r="E90" s="36">
        <v>2020</v>
      </c>
      <c r="F90" s="36" t="s">
        <v>176</v>
      </c>
      <c r="G90" s="36" t="s">
        <v>148</v>
      </c>
      <c r="H90" s="36" t="s">
        <v>125</v>
      </c>
      <c r="I90" s="36">
        <v>63049</v>
      </c>
      <c r="J90" s="56"/>
      <c r="K90" s="56"/>
      <c r="L90" s="36" t="s">
        <v>151</v>
      </c>
      <c r="M90" s="8" t="s">
        <v>179</v>
      </c>
      <c r="N90" s="36" t="s">
        <v>152</v>
      </c>
      <c r="O90" s="89">
        <v>150000</v>
      </c>
      <c r="P90" s="89">
        <v>150000</v>
      </c>
      <c r="Q90" s="89"/>
      <c r="R90" s="89"/>
      <c r="S90" s="89"/>
      <c r="T90" s="56"/>
      <c r="U90" s="56"/>
      <c r="V90" s="56"/>
      <c r="W90" s="35" t="s">
        <v>153</v>
      </c>
      <c r="X90" s="153"/>
      <c r="Y90" s="153"/>
    </row>
    <row r="91" spans="1:25" s="32" customFormat="1" ht="24.75" customHeight="1">
      <c r="A91" s="26"/>
      <c r="B91" s="35" t="s">
        <v>180</v>
      </c>
      <c r="C91" s="35"/>
      <c r="D91" s="56"/>
      <c r="E91" s="59">
        <v>2014</v>
      </c>
      <c r="F91" s="36" t="s">
        <v>181</v>
      </c>
      <c r="G91" s="36" t="s">
        <v>148</v>
      </c>
      <c r="H91" s="36" t="s">
        <v>136</v>
      </c>
      <c r="I91" s="36">
        <v>63049</v>
      </c>
      <c r="J91" s="56"/>
      <c r="K91" s="56"/>
      <c r="L91" s="36" t="s">
        <v>151</v>
      </c>
      <c r="M91" s="8" t="s">
        <v>182</v>
      </c>
      <c r="N91" s="36" t="s">
        <v>183</v>
      </c>
      <c r="O91" s="89">
        <v>3343559.19</v>
      </c>
      <c r="P91" s="89"/>
      <c r="Q91" s="89"/>
      <c r="R91" s="89"/>
      <c r="S91" s="89"/>
      <c r="T91" s="56"/>
      <c r="U91" s="56"/>
      <c r="V91" s="56"/>
      <c r="W91" s="35" t="s">
        <v>153</v>
      </c>
      <c r="X91" s="153"/>
      <c r="Y91" s="153"/>
    </row>
    <row r="92" spans="1:25" s="32" customFormat="1" ht="24.75" customHeight="1">
      <c r="A92" s="26"/>
      <c r="B92" s="34" t="s">
        <v>184</v>
      </c>
      <c r="C92" s="34"/>
      <c r="D92" s="34" t="s">
        <v>185</v>
      </c>
      <c r="E92" s="59">
        <v>2021</v>
      </c>
      <c r="F92" s="59" t="s">
        <v>186</v>
      </c>
      <c r="G92" s="59" t="s">
        <v>148</v>
      </c>
      <c r="H92" s="59" t="s">
        <v>136</v>
      </c>
      <c r="I92" s="59">
        <v>63049</v>
      </c>
      <c r="J92" s="60"/>
      <c r="K92" s="60"/>
      <c r="L92" s="59" t="s">
        <v>151</v>
      </c>
      <c r="M92" s="10" t="s">
        <v>187</v>
      </c>
      <c r="N92" s="59" t="s">
        <v>183</v>
      </c>
      <c r="O92" s="89">
        <v>4462542.43</v>
      </c>
      <c r="P92" s="89"/>
      <c r="Q92" s="89"/>
      <c r="R92" s="89"/>
      <c r="S92" s="89"/>
      <c r="T92" s="60"/>
      <c r="U92" s="60"/>
      <c r="V92" s="60"/>
      <c r="W92" s="34"/>
      <c r="X92" s="149"/>
      <c r="Y92" s="149"/>
    </row>
    <row r="93" spans="1:25" s="32" customFormat="1" ht="45.75" customHeight="1">
      <c r="A93" s="26"/>
      <c r="B93" s="34" t="s">
        <v>188</v>
      </c>
      <c r="C93" s="34"/>
      <c r="D93" s="34" t="s">
        <v>185</v>
      </c>
      <c r="E93" s="59"/>
      <c r="F93" s="59" t="s">
        <v>173</v>
      </c>
      <c r="G93" s="59" t="s">
        <v>148</v>
      </c>
      <c r="H93" s="59" t="s">
        <v>125</v>
      </c>
      <c r="I93" s="59">
        <v>63049</v>
      </c>
      <c r="J93" s="60"/>
      <c r="K93" s="60"/>
      <c r="L93" s="59" t="s">
        <v>151</v>
      </c>
      <c r="M93" s="10" t="s">
        <v>189</v>
      </c>
      <c r="N93" s="59" t="s">
        <v>152</v>
      </c>
      <c r="O93" s="89">
        <v>146000</v>
      </c>
      <c r="P93" s="89"/>
      <c r="Q93" s="89"/>
      <c r="R93" s="89"/>
      <c r="S93" s="89"/>
      <c r="T93" s="60"/>
      <c r="U93" s="60"/>
      <c r="V93" s="60"/>
      <c r="W93" s="34"/>
      <c r="X93" s="149"/>
      <c r="Y93" s="149"/>
    </row>
    <row r="94" spans="1:25" s="32" customFormat="1" ht="41.25" customHeight="1">
      <c r="A94" s="26"/>
      <c r="B94" s="34" t="s">
        <v>190</v>
      </c>
      <c r="C94" s="34"/>
      <c r="D94" s="34" t="s">
        <v>185</v>
      </c>
      <c r="E94" s="59"/>
      <c r="F94" s="59" t="s">
        <v>173</v>
      </c>
      <c r="G94" s="59" t="s">
        <v>148</v>
      </c>
      <c r="H94" s="59" t="s">
        <v>125</v>
      </c>
      <c r="I94" s="59">
        <v>63049</v>
      </c>
      <c r="J94" s="60"/>
      <c r="K94" s="60"/>
      <c r="L94" s="59" t="s">
        <v>151</v>
      </c>
      <c r="M94" s="10" t="s">
        <v>191</v>
      </c>
      <c r="N94" s="59" t="s">
        <v>152</v>
      </c>
      <c r="O94" s="89">
        <v>207000</v>
      </c>
      <c r="P94" s="89"/>
      <c r="Q94" s="89"/>
      <c r="R94" s="89"/>
      <c r="S94" s="89"/>
      <c r="T94" s="60"/>
      <c r="U94" s="60"/>
      <c r="V94" s="60"/>
      <c r="W94" s="34"/>
      <c r="X94" s="149"/>
      <c r="Y94" s="149"/>
    </row>
    <row r="95" spans="1:25" s="92" customFormat="1" ht="41.25" customHeight="1">
      <c r="A95" s="90"/>
      <c r="B95" s="34" t="s">
        <v>192</v>
      </c>
      <c r="C95" s="60"/>
      <c r="D95" s="35" t="s">
        <v>193</v>
      </c>
      <c r="E95" s="36">
        <v>2021</v>
      </c>
      <c r="F95" s="36" t="s">
        <v>135</v>
      </c>
      <c r="G95" s="35" t="s">
        <v>136</v>
      </c>
      <c r="H95" s="35" t="s">
        <v>125</v>
      </c>
      <c r="I95" s="35">
        <v>63049</v>
      </c>
      <c r="J95" s="36"/>
      <c r="K95" s="36">
        <v>3</v>
      </c>
      <c r="L95" s="36" t="s">
        <v>137</v>
      </c>
      <c r="M95" s="91" t="s">
        <v>194</v>
      </c>
      <c r="N95" s="35">
        <v>3</v>
      </c>
      <c r="O95" s="89">
        <v>200000</v>
      </c>
      <c r="P95" s="89"/>
      <c r="Q95" s="89"/>
      <c r="R95" s="89"/>
      <c r="S95" s="89"/>
      <c r="T95" s="58"/>
      <c r="U95" s="58"/>
      <c r="V95" s="56"/>
      <c r="W95" s="56"/>
      <c r="X95" s="150"/>
      <c r="Y95" s="150"/>
    </row>
    <row r="96" spans="1:25" s="92" customFormat="1" ht="24.75" customHeight="1">
      <c r="A96" s="90"/>
      <c r="B96" s="83" t="s">
        <v>195</v>
      </c>
      <c r="C96" s="96"/>
      <c r="D96" s="93" t="s">
        <v>196</v>
      </c>
      <c r="E96" s="93">
        <v>2021</v>
      </c>
      <c r="F96" s="93" t="s">
        <v>141</v>
      </c>
      <c r="G96" s="93" t="s">
        <v>136</v>
      </c>
      <c r="H96" s="93" t="s">
        <v>125</v>
      </c>
      <c r="I96" s="93">
        <v>63049</v>
      </c>
      <c r="J96" s="93"/>
      <c r="K96" s="93">
        <v>3</v>
      </c>
      <c r="L96" s="93" t="s">
        <v>137</v>
      </c>
      <c r="M96" s="94" t="s">
        <v>197</v>
      </c>
      <c r="N96" s="93">
        <v>3</v>
      </c>
      <c r="O96" s="95">
        <v>1225000</v>
      </c>
      <c r="P96" s="95"/>
      <c r="Q96" s="95"/>
      <c r="R96" s="95"/>
      <c r="S96" s="95"/>
      <c r="T96" s="97"/>
      <c r="U96" s="97"/>
      <c r="V96" s="97"/>
      <c r="W96" s="97"/>
      <c r="X96" s="151"/>
      <c r="Y96" s="151"/>
    </row>
    <row r="97" spans="1:25" s="32" customFormat="1" ht="36">
      <c r="A97" s="26"/>
      <c r="B97" s="98" t="s">
        <v>198</v>
      </c>
      <c r="C97" s="99"/>
      <c r="D97" s="100" t="s">
        <v>199</v>
      </c>
      <c r="E97" s="99">
        <v>2021</v>
      </c>
      <c r="F97" s="99" t="s">
        <v>147</v>
      </c>
      <c r="G97" s="99" t="s">
        <v>136</v>
      </c>
      <c r="H97" s="99" t="s">
        <v>125</v>
      </c>
      <c r="I97" s="99">
        <v>63049</v>
      </c>
      <c r="J97" s="99"/>
      <c r="K97" s="99">
        <v>3</v>
      </c>
      <c r="L97" s="100" t="s">
        <v>137</v>
      </c>
      <c r="M97" s="101" t="s">
        <v>200</v>
      </c>
      <c r="N97" s="99">
        <v>3</v>
      </c>
      <c r="O97" s="102">
        <v>1225000</v>
      </c>
      <c r="P97" s="102"/>
      <c r="Q97" s="102"/>
      <c r="R97" s="102"/>
      <c r="S97" s="102"/>
      <c r="T97" s="99"/>
      <c r="U97" s="99"/>
      <c r="V97" s="99"/>
      <c r="W97" s="99"/>
      <c r="X97" s="152"/>
      <c r="Y97" s="152"/>
    </row>
    <row r="98" spans="2:25" s="82" customFormat="1" ht="14.25">
      <c r="B98" s="84"/>
      <c r="C98" s="84"/>
      <c r="D98" s="85"/>
      <c r="E98" s="84"/>
      <c r="F98" s="84"/>
      <c r="G98" s="84"/>
      <c r="H98" s="84"/>
      <c r="I98" s="86"/>
      <c r="J98" s="84"/>
      <c r="K98" s="84"/>
      <c r="L98" s="85"/>
      <c r="M98" s="87"/>
      <c r="N98" s="84"/>
      <c r="O98" s="88"/>
      <c r="P98" s="84"/>
      <c r="Q98" s="84"/>
      <c r="R98" s="84"/>
      <c r="S98" s="84"/>
      <c r="T98" s="84"/>
      <c r="U98" s="84"/>
      <c r="V98" s="84"/>
      <c r="W98" s="84"/>
      <c r="X98" s="84"/>
      <c r="Y98" s="84"/>
    </row>
    <row r="99" spans="1:25" ht="24.75" customHeight="1" thickBot="1">
      <c r="A99" s="18"/>
      <c r="B99" s="18"/>
      <c r="C99" s="18"/>
      <c r="D99" s="18"/>
      <c r="E99" s="18"/>
      <c r="F99" s="18"/>
      <c r="G99" s="18"/>
      <c r="H99" s="18"/>
      <c r="I99" s="18"/>
      <c r="J99" s="18"/>
      <c r="K99" s="18"/>
      <c r="L99" s="18"/>
      <c r="M99" s="18"/>
      <c r="N99" s="18"/>
      <c r="O99" s="18"/>
      <c r="P99" s="18"/>
      <c r="Q99" s="18"/>
      <c r="R99" s="18"/>
      <c r="S99" s="18"/>
      <c r="T99" s="18"/>
      <c r="U99" s="18"/>
      <c r="V99" s="18"/>
      <c r="W99" s="18"/>
      <c r="X99" s="18"/>
      <c r="Y99" s="18"/>
    </row>
    <row r="100" spans="1:25" ht="24.75" customHeight="1">
      <c r="A100" s="18"/>
      <c r="B100" s="19" t="s">
        <v>201</v>
      </c>
      <c r="C100" s="20"/>
      <c r="D100" s="42"/>
      <c r="E100" s="20"/>
      <c r="F100" s="42"/>
      <c r="G100" s="42"/>
      <c r="H100" s="42"/>
      <c r="I100" s="42"/>
      <c r="J100" s="42"/>
      <c r="K100" s="42"/>
      <c r="L100" s="42"/>
      <c r="M100" s="42"/>
      <c r="N100" s="42"/>
      <c r="O100" s="139" t="s">
        <v>5</v>
      </c>
      <c r="P100" s="139"/>
      <c r="Q100" s="139"/>
      <c r="R100" s="139"/>
      <c r="S100" s="139"/>
      <c r="T100" s="139"/>
      <c r="U100" s="139"/>
      <c r="V100" s="139"/>
      <c r="W100" s="139"/>
      <c r="X100" s="140" t="s">
        <v>121</v>
      </c>
      <c r="Y100" s="140"/>
    </row>
    <row r="101" spans="1:25" ht="24.75" customHeight="1">
      <c r="A101" s="18"/>
      <c r="B101" s="50"/>
      <c r="C101" s="51"/>
      <c r="D101" s="51"/>
      <c r="E101" s="51"/>
      <c r="F101" s="51"/>
      <c r="G101" s="51"/>
      <c r="H101" s="51"/>
      <c r="I101" s="42"/>
      <c r="J101" s="51"/>
      <c r="K101" s="51"/>
      <c r="L101" s="51"/>
      <c r="M101" s="51"/>
      <c r="N101" s="51"/>
      <c r="O101" s="139"/>
      <c r="P101" s="139"/>
      <c r="Q101" s="139"/>
      <c r="R101" s="139"/>
      <c r="S101" s="139"/>
      <c r="T101" s="139"/>
      <c r="U101" s="139"/>
      <c r="V101" s="139"/>
      <c r="W101" s="139"/>
      <c r="X101" s="140"/>
      <c r="Y101" s="140"/>
    </row>
    <row r="102" spans="1:25" ht="24.75" customHeight="1">
      <c r="A102" s="18"/>
      <c r="B102" s="140" t="s">
        <v>7</v>
      </c>
      <c r="C102" s="140" t="s">
        <v>202</v>
      </c>
      <c r="D102" s="140" t="s">
        <v>9</v>
      </c>
      <c r="E102" s="140" t="s">
        <v>10</v>
      </c>
      <c r="F102" s="140" t="s">
        <v>11</v>
      </c>
      <c r="G102" s="142" t="s">
        <v>12</v>
      </c>
      <c r="H102" s="141" t="s">
        <v>13</v>
      </c>
      <c r="I102" s="140" t="s">
        <v>14</v>
      </c>
      <c r="J102" s="140" t="s">
        <v>15</v>
      </c>
      <c r="K102" s="142" t="s">
        <v>16</v>
      </c>
      <c r="L102" s="143" t="s">
        <v>17</v>
      </c>
      <c r="M102" s="140" t="s">
        <v>18</v>
      </c>
      <c r="N102" s="140" t="s">
        <v>19</v>
      </c>
      <c r="O102" s="140" t="s">
        <v>20</v>
      </c>
      <c r="P102" s="140" t="s">
        <v>21</v>
      </c>
      <c r="Q102" s="140" t="s">
        <v>22</v>
      </c>
      <c r="R102" s="140" t="s">
        <v>23</v>
      </c>
      <c r="S102" s="140" t="s">
        <v>24</v>
      </c>
      <c r="T102" s="140" t="s">
        <v>25</v>
      </c>
      <c r="U102" s="140" t="s">
        <v>26</v>
      </c>
      <c r="V102" s="140" t="s">
        <v>27</v>
      </c>
      <c r="W102" s="140"/>
      <c r="X102" s="140"/>
      <c r="Y102" s="140"/>
    </row>
    <row r="103" spans="1:25" ht="24.75" customHeight="1">
      <c r="A103" s="18"/>
      <c r="B103" s="140"/>
      <c r="C103" s="140"/>
      <c r="D103" s="140"/>
      <c r="E103" s="140"/>
      <c r="F103" s="140"/>
      <c r="G103" s="142"/>
      <c r="H103" s="141"/>
      <c r="I103" s="141"/>
      <c r="J103" s="141"/>
      <c r="K103" s="142"/>
      <c r="L103" s="143"/>
      <c r="M103" s="140"/>
      <c r="N103" s="140"/>
      <c r="O103" s="140"/>
      <c r="P103" s="140"/>
      <c r="Q103" s="140"/>
      <c r="R103" s="140"/>
      <c r="S103" s="140"/>
      <c r="T103" s="140"/>
      <c r="U103" s="140"/>
      <c r="V103" s="145" t="s">
        <v>28</v>
      </c>
      <c r="W103" s="24" t="s">
        <v>29</v>
      </c>
      <c r="X103" s="140"/>
      <c r="Y103" s="140"/>
    </row>
    <row r="104" spans="1:25" ht="24.75" customHeight="1" thickBot="1">
      <c r="A104" s="18"/>
      <c r="B104" s="140"/>
      <c r="C104" s="140"/>
      <c r="D104" s="140"/>
      <c r="E104" s="140"/>
      <c r="F104" s="140"/>
      <c r="G104" s="23" t="s">
        <v>30</v>
      </c>
      <c r="H104" s="23" t="s">
        <v>30</v>
      </c>
      <c r="I104" s="140"/>
      <c r="J104" s="140"/>
      <c r="K104" s="21" t="s">
        <v>31</v>
      </c>
      <c r="L104" s="21" t="s">
        <v>32</v>
      </c>
      <c r="M104" s="140"/>
      <c r="N104" s="23" t="s">
        <v>33</v>
      </c>
      <c r="O104" s="140"/>
      <c r="P104" s="140"/>
      <c r="Q104" s="140"/>
      <c r="R104" s="140"/>
      <c r="S104" s="140"/>
      <c r="T104" s="25" t="s">
        <v>34</v>
      </c>
      <c r="U104" s="25" t="s">
        <v>35</v>
      </c>
      <c r="V104" s="145"/>
      <c r="W104" s="23" t="s">
        <v>36</v>
      </c>
      <c r="X104" s="145" t="s">
        <v>37</v>
      </c>
      <c r="Y104" s="145"/>
    </row>
    <row r="105" spans="1:25" s="61" customFormat="1" ht="45" customHeight="1">
      <c r="A105" s="66"/>
      <c r="B105" s="36" t="s">
        <v>398</v>
      </c>
      <c r="C105" s="52"/>
      <c r="D105" s="27" t="s">
        <v>203</v>
      </c>
      <c r="E105" s="27">
        <v>2022</v>
      </c>
      <c r="F105" s="27" t="s">
        <v>204</v>
      </c>
      <c r="G105" s="27" t="s">
        <v>136</v>
      </c>
      <c r="H105" s="27" t="s">
        <v>125</v>
      </c>
      <c r="I105" s="48" t="s">
        <v>126</v>
      </c>
      <c r="J105" s="27" t="s">
        <v>127</v>
      </c>
      <c r="K105" s="27" t="s">
        <v>205</v>
      </c>
      <c r="L105" s="48" t="s">
        <v>206</v>
      </c>
      <c r="M105" s="5" t="s">
        <v>207</v>
      </c>
      <c r="N105" s="27" t="s">
        <v>183</v>
      </c>
      <c r="O105" s="81" t="s">
        <v>208</v>
      </c>
      <c r="P105" s="81" t="s">
        <v>209</v>
      </c>
      <c r="Q105" s="81" t="s">
        <v>210</v>
      </c>
      <c r="R105" s="81" t="s">
        <v>211</v>
      </c>
      <c r="S105" s="81" t="s">
        <v>212</v>
      </c>
      <c r="T105" s="31"/>
      <c r="U105" s="31"/>
      <c r="V105" s="47"/>
      <c r="W105" s="47" t="s">
        <v>213</v>
      </c>
      <c r="X105" s="146" t="s">
        <v>136</v>
      </c>
      <c r="Y105" s="146"/>
    </row>
    <row r="106" spans="1:25" s="61" customFormat="1" ht="45" customHeight="1">
      <c r="A106" s="42"/>
      <c r="B106" s="36" t="s">
        <v>214</v>
      </c>
      <c r="C106" s="54"/>
      <c r="D106" s="53" t="s">
        <v>215</v>
      </c>
      <c r="E106" s="33">
        <v>2021</v>
      </c>
      <c r="F106" s="33" t="s">
        <v>216</v>
      </c>
      <c r="G106" s="53" t="s">
        <v>217</v>
      </c>
      <c r="H106" s="53" t="s">
        <v>218</v>
      </c>
      <c r="I106" s="33">
        <v>15</v>
      </c>
      <c r="J106" s="33" t="s">
        <v>219</v>
      </c>
      <c r="K106" s="33">
        <v>3</v>
      </c>
      <c r="L106" s="33">
        <v>0</v>
      </c>
      <c r="M106" s="7" t="s">
        <v>220</v>
      </c>
      <c r="N106" s="33">
        <v>1</v>
      </c>
      <c r="O106" s="81" t="s">
        <v>221</v>
      </c>
      <c r="P106" s="81" t="s">
        <v>221</v>
      </c>
      <c r="Q106" s="81">
        <v>0</v>
      </c>
      <c r="R106" s="81">
        <v>0</v>
      </c>
      <c r="S106" s="81" t="s">
        <v>222</v>
      </c>
      <c r="T106" s="55"/>
      <c r="U106" s="55"/>
      <c r="V106" s="53"/>
      <c r="W106" s="53" t="s">
        <v>223</v>
      </c>
      <c r="X106" s="138"/>
      <c r="Y106" s="138"/>
    </row>
    <row r="107" spans="1:25" s="61" customFormat="1" ht="45" customHeight="1">
      <c r="A107" s="42"/>
      <c r="B107" s="36" t="s">
        <v>224</v>
      </c>
      <c r="C107" s="54"/>
      <c r="D107" s="53" t="s">
        <v>225</v>
      </c>
      <c r="E107" s="33">
        <v>2021</v>
      </c>
      <c r="F107" s="33" t="s">
        <v>226</v>
      </c>
      <c r="G107" s="33" t="s">
        <v>227</v>
      </c>
      <c r="H107" s="33" t="s">
        <v>218</v>
      </c>
      <c r="I107" s="33">
        <v>15</v>
      </c>
      <c r="J107" s="33" t="s">
        <v>228</v>
      </c>
      <c r="K107" s="33">
        <v>3</v>
      </c>
      <c r="L107" s="33">
        <v>0</v>
      </c>
      <c r="M107" s="7" t="s">
        <v>229</v>
      </c>
      <c r="N107" s="33">
        <v>1</v>
      </c>
      <c r="O107" s="81" t="s">
        <v>230</v>
      </c>
      <c r="P107" s="81">
        <v>0</v>
      </c>
      <c r="Q107" s="81">
        <v>0</v>
      </c>
      <c r="R107" s="81">
        <v>0</v>
      </c>
      <c r="S107" s="81" t="s">
        <v>230</v>
      </c>
      <c r="T107" s="55"/>
      <c r="U107" s="55"/>
      <c r="V107" s="53"/>
      <c r="W107" s="33" t="s">
        <v>231</v>
      </c>
      <c r="X107" s="138"/>
      <c r="Y107" s="138"/>
    </row>
    <row r="108" spans="1:25" s="61" customFormat="1" ht="45" customHeight="1">
      <c r="A108" s="42"/>
      <c r="B108" s="36" t="s">
        <v>232</v>
      </c>
      <c r="C108" s="54"/>
      <c r="D108" s="53" t="s">
        <v>233</v>
      </c>
      <c r="E108" s="33">
        <v>2021</v>
      </c>
      <c r="F108" s="33" t="s">
        <v>226</v>
      </c>
      <c r="G108" s="33" t="s">
        <v>227</v>
      </c>
      <c r="H108" s="33" t="s">
        <v>218</v>
      </c>
      <c r="I108" s="33">
        <v>15</v>
      </c>
      <c r="J108" s="33" t="s">
        <v>127</v>
      </c>
      <c r="K108" s="33"/>
      <c r="L108" s="33"/>
      <c r="M108" s="11" t="s">
        <v>234</v>
      </c>
      <c r="N108" s="33">
        <v>1</v>
      </c>
      <c r="O108" s="81" t="s">
        <v>235</v>
      </c>
      <c r="P108" s="81" t="s">
        <v>236</v>
      </c>
      <c r="Q108" s="81"/>
      <c r="R108" s="81"/>
      <c r="S108" s="81" t="s">
        <v>237</v>
      </c>
      <c r="T108" s="53"/>
      <c r="U108" s="53"/>
      <c r="V108" s="53"/>
      <c r="W108" s="53"/>
      <c r="X108" s="138"/>
      <c r="Y108" s="138"/>
    </row>
    <row r="109" spans="1:25" s="61" customFormat="1" ht="59.25" customHeight="1">
      <c r="A109" s="42"/>
      <c r="B109" s="36" t="s">
        <v>238</v>
      </c>
      <c r="C109" s="53"/>
      <c r="D109" s="63" t="s">
        <v>239</v>
      </c>
      <c r="E109" s="33">
        <v>2021</v>
      </c>
      <c r="F109" s="33" t="s">
        <v>226</v>
      </c>
      <c r="G109" s="33" t="s">
        <v>227</v>
      </c>
      <c r="H109" s="33" t="s">
        <v>218</v>
      </c>
      <c r="I109" s="33">
        <v>15</v>
      </c>
      <c r="J109" s="33" t="s">
        <v>240</v>
      </c>
      <c r="K109" s="53"/>
      <c r="L109" s="53"/>
      <c r="M109" s="11" t="s">
        <v>429</v>
      </c>
      <c r="N109" s="33">
        <v>1</v>
      </c>
      <c r="O109" s="81" t="s">
        <v>241</v>
      </c>
      <c r="P109" s="81" t="s">
        <v>242</v>
      </c>
      <c r="Q109" s="81"/>
      <c r="R109" s="81"/>
      <c r="S109" s="81" t="s">
        <v>243</v>
      </c>
      <c r="T109" s="53"/>
      <c r="U109" s="53"/>
      <c r="V109" s="53"/>
      <c r="W109" s="53"/>
      <c r="X109" s="138"/>
      <c r="Y109" s="138"/>
    </row>
    <row r="110" spans="1:25" s="61" customFormat="1" ht="60" customHeight="1">
      <c r="A110" s="42"/>
      <c r="B110" s="36" t="s">
        <v>244</v>
      </c>
      <c r="C110" s="53"/>
      <c r="D110" s="63" t="s">
        <v>245</v>
      </c>
      <c r="E110" s="33">
        <v>2021</v>
      </c>
      <c r="F110" s="33" t="s">
        <v>226</v>
      </c>
      <c r="G110" s="33" t="s">
        <v>227</v>
      </c>
      <c r="H110" s="33" t="s">
        <v>218</v>
      </c>
      <c r="I110" s="33">
        <v>15</v>
      </c>
      <c r="J110" s="33" t="s">
        <v>228</v>
      </c>
      <c r="K110" s="53"/>
      <c r="L110" s="53"/>
      <c r="M110" s="11" t="s">
        <v>246</v>
      </c>
      <c r="N110" s="33">
        <v>1</v>
      </c>
      <c r="O110" s="81" t="s">
        <v>247</v>
      </c>
      <c r="P110" s="81"/>
      <c r="Q110" s="81"/>
      <c r="R110" s="81"/>
      <c r="S110" s="81" t="s">
        <v>248</v>
      </c>
      <c r="T110" s="53"/>
      <c r="U110" s="53"/>
      <c r="V110" s="53"/>
      <c r="W110" s="53"/>
      <c r="X110" s="138"/>
      <c r="Y110" s="138"/>
    </row>
    <row r="111" spans="1:25" s="61" customFormat="1" ht="45" customHeight="1">
      <c r="A111" s="42"/>
      <c r="B111" s="36" t="s">
        <v>249</v>
      </c>
      <c r="C111" s="53"/>
      <c r="D111" s="53" t="s">
        <v>250</v>
      </c>
      <c r="E111" s="53">
        <v>2021</v>
      </c>
      <c r="F111" s="33" t="s">
        <v>251</v>
      </c>
      <c r="G111" s="33" t="s">
        <v>227</v>
      </c>
      <c r="H111" s="33" t="s">
        <v>218</v>
      </c>
      <c r="I111" s="33">
        <v>15</v>
      </c>
      <c r="J111" s="33" t="s">
        <v>228</v>
      </c>
      <c r="K111" s="53"/>
      <c r="L111" s="53"/>
      <c r="M111" s="11" t="s">
        <v>252</v>
      </c>
      <c r="N111" s="33">
        <v>1</v>
      </c>
      <c r="O111" s="81" t="s">
        <v>253</v>
      </c>
      <c r="P111" s="81"/>
      <c r="Q111" s="81"/>
      <c r="R111" s="81"/>
      <c r="S111" s="81" t="s">
        <v>254</v>
      </c>
      <c r="T111" s="53"/>
      <c r="U111" s="53"/>
      <c r="V111" s="53"/>
      <c r="W111" s="53"/>
      <c r="X111" s="138"/>
      <c r="Y111" s="138"/>
    </row>
    <row r="112" spans="1:25" s="61" customFormat="1" ht="45" customHeight="1">
      <c r="A112" s="42"/>
      <c r="B112" s="36" t="s">
        <v>255</v>
      </c>
      <c r="C112" s="53"/>
      <c r="D112" s="53" t="s">
        <v>256</v>
      </c>
      <c r="E112" s="53">
        <v>2021</v>
      </c>
      <c r="F112" s="33" t="s">
        <v>251</v>
      </c>
      <c r="G112" s="33" t="s">
        <v>227</v>
      </c>
      <c r="H112" s="33" t="s">
        <v>218</v>
      </c>
      <c r="I112" s="33">
        <v>15</v>
      </c>
      <c r="J112" s="33" t="s">
        <v>228</v>
      </c>
      <c r="K112" s="53"/>
      <c r="L112" s="53"/>
      <c r="M112" s="11" t="s">
        <v>257</v>
      </c>
      <c r="N112" s="33">
        <v>1</v>
      </c>
      <c r="O112" s="81" t="s">
        <v>258</v>
      </c>
      <c r="P112" s="81"/>
      <c r="Q112" s="81"/>
      <c r="R112" s="81"/>
      <c r="S112" s="81" t="s">
        <v>258</v>
      </c>
      <c r="T112" s="53"/>
      <c r="U112" s="53"/>
      <c r="V112" s="53"/>
      <c r="W112" s="53"/>
      <c r="X112" s="138"/>
      <c r="Y112" s="138"/>
    </row>
    <row r="113" spans="1:25" s="61" customFormat="1" ht="45" customHeight="1">
      <c r="A113" s="42"/>
      <c r="B113" s="36" t="s">
        <v>259</v>
      </c>
      <c r="C113" s="53"/>
      <c r="D113" s="53" t="s">
        <v>260</v>
      </c>
      <c r="E113" s="53">
        <v>2021</v>
      </c>
      <c r="F113" s="33" t="s">
        <v>251</v>
      </c>
      <c r="G113" s="33" t="s">
        <v>227</v>
      </c>
      <c r="H113" s="33" t="s">
        <v>218</v>
      </c>
      <c r="I113" s="33">
        <v>15</v>
      </c>
      <c r="J113" s="33" t="s">
        <v>127</v>
      </c>
      <c r="K113" s="53"/>
      <c r="L113" s="53"/>
      <c r="M113" s="11" t="s">
        <v>261</v>
      </c>
      <c r="N113" s="33">
        <v>1</v>
      </c>
      <c r="O113" s="81" t="s">
        <v>262</v>
      </c>
      <c r="P113" s="81"/>
      <c r="Q113" s="81"/>
      <c r="R113" s="81"/>
      <c r="S113" s="81" t="s">
        <v>263</v>
      </c>
      <c r="T113" s="53"/>
      <c r="U113" s="53"/>
      <c r="V113" s="53"/>
      <c r="W113" s="53"/>
      <c r="X113" s="138"/>
      <c r="Y113" s="138"/>
    </row>
    <row r="114" spans="1:25" s="61" customFormat="1" ht="45" customHeight="1">
      <c r="A114" s="42"/>
      <c r="B114" s="36" t="s">
        <v>264</v>
      </c>
      <c r="C114" s="53"/>
      <c r="D114" s="53" t="s">
        <v>265</v>
      </c>
      <c r="E114" s="53">
        <v>2021</v>
      </c>
      <c r="F114" s="33" t="s">
        <v>251</v>
      </c>
      <c r="G114" s="33" t="s">
        <v>227</v>
      </c>
      <c r="H114" s="33" t="s">
        <v>218</v>
      </c>
      <c r="I114" s="33">
        <v>15</v>
      </c>
      <c r="J114" s="33" t="s">
        <v>266</v>
      </c>
      <c r="K114" s="53"/>
      <c r="L114" s="53"/>
      <c r="M114" s="11" t="s">
        <v>267</v>
      </c>
      <c r="N114" s="33">
        <v>1</v>
      </c>
      <c r="O114" s="81" t="s">
        <v>268</v>
      </c>
      <c r="P114" s="81"/>
      <c r="Q114" s="81"/>
      <c r="R114" s="81"/>
      <c r="S114" s="81" t="s">
        <v>269</v>
      </c>
      <c r="T114" s="53"/>
      <c r="U114" s="53"/>
      <c r="V114" s="53"/>
      <c r="W114" s="53"/>
      <c r="X114" s="138"/>
      <c r="Y114" s="138"/>
    </row>
    <row r="115" spans="1:25" s="61" customFormat="1" ht="49.5" customHeight="1">
      <c r="A115" s="42"/>
      <c r="B115" s="36" t="s">
        <v>399</v>
      </c>
      <c r="C115" s="53"/>
      <c r="D115" s="53" t="s">
        <v>270</v>
      </c>
      <c r="E115" s="53">
        <v>2020</v>
      </c>
      <c r="F115" s="33" t="s">
        <v>251</v>
      </c>
      <c r="G115" s="33" t="s">
        <v>227</v>
      </c>
      <c r="H115" s="33" t="s">
        <v>218</v>
      </c>
      <c r="I115" s="33">
        <v>15</v>
      </c>
      <c r="J115" s="33" t="s">
        <v>240</v>
      </c>
      <c r="K115" s="53"/>
      <c r="L115" s="53"/>
      <c r="M115" s="11" t="s">
        <v>271</v>
      </c>
      <c r="N115" s="33">
        <v>1</v>
      </c>
      <c r="O115" s="81" t="s">
        <v>272</v>
      </c>
      <c r="P115" s="81"/>
      <c r="Q115" s="81"/>
      <c r="R115" s="81"/>
      <c r="S115" s="81" t="s">
        <v>273</v>
      </c>
      <c r="T115" s="53"/>
      <c r="U115" s="53"/>
      <c r="V115" s="53"/>
      <c r="W115" s="53"/>
      <c r="X115" s="138"/>
      <c r="Y115" s="138"/>
    </row>
    <row r="116" spans="1:25" s="61" customFormat="1" ht="54" customHeight="1">
      <c r="A116" s="42"/>
      <c r="B116" s="36" t="s">
        <v>400</v>
      </c>
      <c r="C116" s="53"/>
      <c r="D116" s="63" t="s">
        <v>274</v>
      </c>
      <c r="E116" s="33">
        <v>2019</v>
      </c>
      <c r="F116" s="33" t="s">
        <v>226</v>
      </c>
      <c r="G116" s="33" t="s">
        <v>227</v>
      </c>
      <c r="H116" s="33" t="s">
        <v>218</v>
      </c>
      <c r="I116" s="33">
        <v>15</v>
      </c>
      <c r="J116" s="33" t="s">
        <v>127</v>
      </c>
      <c r="K116" s="53"/>
      <c r="L116" s="53"/>
      <c r="M116" s="11" t="s">
        <v>431</v>
      </c>
      <c r="N116" s="33">
        <v>1</v>
      </c>
      <c r="O116" s="81" t="s">
        <v>275</v>
      </c>
      <c r="P116" s="81"/>
      <c r="Q116" s="81"/>
      <c r="R116" s="81"/>
      <c r="S116" s="81" t="s">
        <v>276</v>
      </c>
      <c r="T116" s="53"/>
      <c r="U116" s="53"/>
      <c r="V116" s="53"/>
      <c r="W116" s="53"/>
      <c r="X116" s="138"/>
      <c r="Y116" s="138"/>
    </row>
    <row r="117" spans="1:25" s="61" customFormat="1" ht="45" customHeight="1">
      <c r="A117" s="42"/>
      <c r="B117" s="36" t="s">
        <v>401</v>
      </c>
      <c r="C117" s="53"/>
      <c r="D117" s="53" t="s">
        <v>277</v>
      </c>
      <c r="E117" s="53">
        <v>2019</v>
      </c>
      <c r="F117" s="33" t="s">
        <v>251</v>
      </c>
      <c r="G117" s="33" t="s">
        <v>227</v>
      </c>
      <c r="H117" s="33" t="s">
        <v>218</v>
      </c>
      <c r="I117" s="33">
        <v>15</v>
      </c>
      <c r="J117" s="33" t="s">
        <v>127</v>
      </c>
      <c r="K117" s="53"/>
      <c r="L117" s="53"/>
      <c r="M117" s="11" t="s">
        <v>278</v>
      </c>
      <c r="N117" s="53">
        <v>1</v>
      </c>
      <c r="O117" s="81" t="s">
        <v>279</v>
      </c>
      <c r="P117" s="81"/>
      <c r="Q117" s="81"/>
      <c r="R117" s="81"/>
      <c r="S117" s="81" t="s">
        <v>280</v>
      </c>
      <c r="T117" s="53"/>
      <c r="U117" s="53"/>
      <c r="V117" s="53"/>
      <c r="W117" s="53"/>
      <c r="X117" s="138"/>
      <c r="Y117" s="138"/>
    </row>
    <row r="118" spans="1:25" s="61" customFormat="1" ht="45" customHeight="1">
      <c r="A118" s="42"/>
      <c r="B118" s="36" t="s">
        <v>402</v>
      </c>
      <c r="C118" s="53"/>
      <c r="D118" s="53" t="s">
        <v>281</v>
      </c>
      <c r="E118" s="53">
        <v>2019</v>
      </c>
      <c r="F118" s="33" t="s">
        <v>251</v>
      </c>
      <c r="G118" s="33" t="s">
        <v>227</v>
      </c>
      <c r="H118" s="33" t="s">
        <v>218</v>
      </c>
      <c r="I118" s="33">
        <v>15</v>
      </c>
      <c r="J118" s="33" t="s">
        <v>240</v>
      </c>
      <c r="K118" s="53"/>
      <c r="L118" s="53"/>
      <c r="M118" s="11" t="s">
        <v>282</v>
      </c>
      <c r="N118" s="33">
        <v>1</v>
      </c>
      <c r="O118" s="81" t="s">
        <v>283</v>
      </c>
      <c r="P118" s="81"/>
      <c r="Q118" s="81"/>
      <c r="R118" s="81"/>
      <c r="S118" s="81" t="s">
        <v>284</v>
      </c>
      <c r="T118" s="53"/>
      <c r="U118" s="53"/>
      <c r="V118" s="53"/>
      <c r="W118" s="53"/>
      <c r="X118" s="138"/>
      <c r="Y118" s="138"/>
    </row>
    <row r="119" spans="1:25" s="61" customFormat="1" ht="45" customHeight="1">
      <c r="A119" s="42"/>
      <c r="B119" s="36" t="s">
        <v>403</v>
      </c>
      <c r="C119" s="53"/>
      <c r="D119" s="53" t="s">
        <v>285</v>
      </c>
      <c r="E119" s="53">
        <v>2019</v>
      </c>
      <c r="F119" s="33" t="s">
        <v>251</v>
      </c>
      <c r="G119" s="33" t="s">
        <v>227</v>
      </c>
      <c r="H119" s="33" t="s">
        <v>218</v>
      </c>
      <c r="I119" s="33">
        <v>15</v>
      </c>
      <c r="J119" s="33" t="s">
        <v>127</v>
      </c>
      <c r="K119" s="53"/>
      <c r="L119" s="53"/>
      <c r="M119" s="11" t="s">
        <v>286</v>
      </c>
      <c r="N119" s="33">
        <v>1</v>
      </c>
      <c r="O119" s="81" t="s">
        <v>287</v>
      </c>
      <c r="P119" s="81"/>
      <c r="Q119" s="81"/>
      <c r="R119" s="81"/>
      <c r="S119" s="81" t="s">
        <v>288</v>
      </c>
      <c r="T119" s="53"/>
      <c r="U119" s="53"/>
      <c r="V119" s="53"/>
      <c r="W119" s="53"/>
      <c r="X119" s="138"/>
      <c r="Y119" s="138"/>
    </row>
    <row r="120" spans="1:25" s="61" customFormat="1" ht="45" customHeight="1">
      <c r="A120" s="42"/>
      <c r="B120" s="36" t="s">
        <v>404</v>
      </c>
      <c r="C120" s="53"/>
      <c r="D120" s="53" t="s">
        <v>289</v>
      </c>
      <c r="E120" s="53">
        <v>2019</v>
      </c>
      <c r="F120" s="33" t="s">
        <v>251</v>
      </c>
      <c r="G120" s="33" t="s">
        <v>227</v>
      </c>
      <c r="H120" s="33" t="s">
        <v>218</v>
      </c>
      <c r="I120" s="33">
        <v>15</v>
      </c>
      <c r="J120" s="33" t="s">
        <v>240</v>
      </c>
      <c r="K120" s="53"/>
      <c r="L120" s="53"/>
      <c r="M120" s="11" t="s">
        <v>290</v>
      </c>
      <c r="N120" s="33">
        <v>1</v>
      </c>
      <c r="O120" s="81" t="s">
        <v>291</v>
      </c>
      <c r="P120" s="81"/>
      <c r="Q120" s="81"/>
      <c r="R120" s="81"/>
      <c r="S120" s="81" t="s">
        <v>292</v>
      </c>
      <c r="T120" s="53"/>
      <c r="U120" s="53"/>
      <c r="V120" s="53"/>
      <c r="W120" s="53"/>
      <c r="X120" s="138"/>
      <c r="Y120" s="138"/>
    </row>
    <row r="121" spans="1:25" s="61" customFormat="1" ht="45" customHeight="1">
      <c r="A121" s="42"/>
      <c r="B121" s="36" t="s">
        <v>293</v>
      </c>
      <c r="C121" s="53"/>
      <c r="D121" s="53" t="s">
        <v>294</v>
      </c>
      <c r="E121" s="53">
        <v>2018</v>
      </c>
      <c r="F121" s="33" t="s">
        <v>251</v>
      </c>
      <c r="G121" s="33" t="s">
        <v>227</v>
      </c>
      <c r="H121" s="33" t="s">
        <v>218</v>
      </c>
      <c r="I121" s="33">
        <v>15</v>
      </c>
      <c r="J121" s="33" t="s">
        <v>240</v>
      </c>
      <c r="K121" s="53"/>
      <c r="L121" s="53"/>
      <c r="M121" s="11" t="s">
        <v>295</v>
      </c>
      <c r="N121" s="33">
        <v>1</v>
      </c>
      <c r="O121" s="81" t="s">
        <v>296</v>
      </c>
      <c r="P121" s="81" t="s">
        <v>297</v>
      </c>
      <c r="Q121" s="81"/>
      <c r="R121" s="81"/>
      <c r="S121" s="81" t="s">
        <v>298</v>
      </c>
      <c r="T121" s="53"/>
      <c r="U121" s="53"/>
      <c r="V121" s="53"/>
      <c r="W121" s="53"/>
      <c r="X121" s="138"/>
      <c r="Y121" s="138"/>
    </row>
    <row r="122" spans="1:25" s="61" customFormat="1" ht="57.75" customHeight="1">
      <c r="A122" s="42"/>
      <c r="B122" s="36" t="s">
        <v>299</v>
      </c>
      <c r="C122" s="53"/>
      <c r="D122" s="53" t="s">
        <v>300</v>
      </c>
      <c r="E122" s="53">
        <v>2018</v>
      </c>
      <c r="F122" s="33" t="s">
        <v>251</v>
      </c>
      <c r="G122" s="33" t="s">
        <v>227</v>
      </c>
      <c r="H122" s="33" t="s">
        <v>218</v>
      </c>
      <c r="I122" s="33">
        <v>15</v>
      </c>
      <c r="J122" s="33" t="s">
        <v>127</v>
      </c>
      <c r="K122" s="53"/>
      <c r="L122" s="53"/>
      <c r="M122" s="11" t="s">
        <v>301</v>
      </c>
      <c r="N122" s="53">
        <v>1</v>
      </c>
      <c r="O122" s="81" t="s">
        <v>302</v>
      </c>
      <c r="P122" s="81"/>
      <c r="Q122" s="81"/>
      <c r="R122" s="81"/>
      <c r="S122" s="81" t="s">
        <v>303</v>
      </c>
      <c r="T122" s="53"/>
      <c r="U122" s="53"/>
      <c r="V122" s="53"/>
      <c r="W122" s="53"/>
      <c r="X122" s="138"/>
      <c r="Y122" s="138"/>
    </row>
    <row r="123" spans="1:25" s="61" customFormat="1" ht="45" customHeight="1">
      <c r="A123" s="42"/>
      <c r="B123" s="36" t="s">
        <v>405</v>
      </c>
      <c r="C123" s="53"/>
      <c r="D123" s="53" t="s">
        <v>304</v>
      </c>
      <c r="E123" s="53">
        <v>2017</v>
      </c>
      <c r="F123" s="33" t="s">
        <v>251</v>
      </c>
      <c r="G123" s="33" t="s">
        <v>227</v>
      </c>
      <c r="H123" s="33" t="s">
        <v>218</v>
      </c>
      <c r="I123" s="33">
        <v>15</v>
      </c>
      <c r="J123" s="33" t="s">
        <v>127</v>
      </c>
      <c r="K123" s="53"/>
      <c r="L123" s="53"/>
      <c r="M123" s="11" t="s">
        <v>305</v>
      </c>
      <c r="N123" s="33">
        <v>1</v>
      </c>
      <c r="O123" s="81" t="s">
        <v>306</v>
      </c>
      <c r="P123" s="81"/>
      <c r="Q123" s="81"/>
      <c r="R123" s="81"/>
      <c r="S123" s="81" t="s">
        <v>307</v>
      </c>
      <c r="T123" s="53"/>
      <c r="U123" s="53"/>
      <c r="V123" s="53"/>
      <c r="W123" s="53"/>
      <c r="X123" s="138"/>
      <c r="Y123" s="138"/>
    </row>
    <row r="124" spans="1:25" s="61" customFormat="1" ht="45" customHeight="1">
      <c r="A124" s="42"/>
      <c r="B124" s="36" t="s">
        <v>406</v>
      </c>
      <c r="C124" s="53"/>
      <c r="D124" s="53" t="s">
        <v>308</v>
      </c>
      <c r="E124" s="53">
        <v>2017</v>
      </c>
      <c r="F124" s="33" t="s">
        <v>251</v>
      </c>
      <c r="G124" s="33" t="s">
        <v>227</v>
      </c>
      <c r="H124" s="33" t="s">
        <v>218</v>
      </c>
      <c r="I124" s="33">
        <v>15</v>
      </c>
      <c r="J124" s="33" t="s">
        <v>127</v>
      </c>
      <c r="K124" s="53"/>
      <c r="L124" s="53"/>
      <c r="M124" s="11" t="s">
        <v>430</v>
      </c>
      <c r="N124" s="33">
        <v>1</v>
      </c>
      <c r="O124" s="81" t="s">
        <v>309</v>
      </c>
      <c r="P124" s="81"/>
      <c r="Q124" s="81"/>
      <c r="R124" s="81"/>
      <c r="S124" s="81" t="s">
        <v>310</v>
      </c>
      <c r="T124" s="53"/>
      <c r="U124" s="53"/>
      <c r="V124" s="53"/>
      <c r="W124" s="53"/>
      <c r="X124" s="138"/>
      <c r="Y124" s="138"/>
    </row>
    <row r="125" spans="1:25" s="61" customFormat="1" ht="45" customHeight="1">
      <c r="A125" s="42"/>
      <c r="B125" s="36" t="s">
        <v>407</v>
      </c>
      <c r="C125" s="53"/>
      <c r="D125" s="53" t="s">
        <v>270</v>
      </c>
      <c r="E125" s="53">
        <v>2016</v>
      </c>
      <c r="F125" s="33" t="s">
        <v>251</v>
      </c>
      <c r="G125" s="33" t="s">
        <v>227</v>
      </c>
      <c r="H125" s="33" t="s">
        <v>218</v>
      </c>
      <c r="I125" s="33">
        <v>15</v>
      </c>
      <c r="J125" s="33" t="s">
        <v>240</v>
      </c>
      <c r="K125" s="53"/>
      <c r="L125" s="53"/>
      <c r="M125" s="11" t="s">
        <v>311</v>
      </c>
      <c r="N125" s="33">
        <v>1</v>
      </c>
      <c r="O125" s="81" t="s">
        <v>312</v>
      </c>
      <c r="P125" s="81"/>
      <c r="Q125" s="81"/>
      <c r="R125" s="81"/>
      <c r="S125" s="81" t="s">
        <v>313</v>
      </c>
      <c r="T125" s="53"/>
      <c r="U125" s="53"/>
      <c r="V125" s="53"/>
      <c r="W125" s="53"/>
      <c r="X125" s="138"/>
      <c r="Y125" s="138"/>
    </row>
    <row r="126" spans="1:25" s="61" customFormat="1" ht="24.75" customHeight="1">
      <c r="A126" s="42"/>
      <c r="B126" s="64"/>
      <c r="C126" s="42"/>
      <c r="D126" s="42"/>
      <c r="E126" s="42"/>
      <c r="F126" s="41"/>
      <c r="G126" s="41"/>
      <c r="H126" s="41"/>
      <c r="I126" s="41"/>
      <c r="J126" s="41"/>
      <c r="K126" s="42"/>
      <c r="L126" s="42"/>
      <c r="M126" s="65"/>
      <c r="N126" s="41"/>
      <c r="O126" s="65"/>
      <c r="P126" s="42"/>
      <c r="Q126" s="42"/>
      <c r="R126" s="42"/>
      <c r="S126" s="42"/>
      <c r="T126" s="42"/>
      <c r="U126" s="42"/>
      <c r="V126" s="42"/>
      <c r="W126" s="42"/>
      <c r="X126" s="42"/>
      <c r="Y126" s="42"/>
    </row>
    <row r="127" spans="1:25" s="12" customFormat="1" ht="24.75" customHeight="1" thickBot="1">
      <c r="A127" s="66"/>
      <c r="B127" s="66"/>
      <c r="C127" s="66"/>
      <c r="D127" s="66"/>
      <c r="E127" s="66"/>
      <c r="F127" s="64"/>
      <c r="G127" s="64"/>
      <c r="H127" s="64"/>
      <c r="I127" s="64"/>
      <c r="J127" s="64"/>
      <c r="K127" s="66"/>
      <c r="L127" s="66"/>
      <c r="M127" s="67"/>
      <c r="N127" s="64"/>
      <c r="O127" s="67"/>
      <c r="P127" s="66"/>
      <c r="Q127" s="66"/>
      <c r="R127" s="66"/>
      <c r="S127" s="66"/>
      <c r="T127" s="66"/>
      <c r="U127" s="66"/>
      <c r="V127" s="66"/>
      <c r="W127" s="66"/>
      <c r="X127" s="66"/>
      <c r="Y127" s="66"/>
    </row>
    <row r="128" spans="1:25" ht="24.75" customHeight="1">
      <c r="A128" s="18"/>
      <c r="B128" s="68" t="s">
        <v>314</v>
      </c>
      <c r="C128" s="20"/>
      <c r="D128" s="18"/>
      <c r="E128" s="20"/>
      <c r="F128" s="18"/>
      <c r="G128" s="18"/>
      <c r="H128" s="18"/>
      <c r="I128" s="18"/>
      <c r="J128" s="18"/>
      <c r="K128" s="18"/>
      <c r="L128" s="18"/>
      <c r="M128" s="18"/>
      <c r="N128" s="18"/>
      <c r="O128" s="139" t="s">
        <v>5</v>
      </c>
      <c r="P128" s="139"/>
      <c r="Q128" s="139"/>
      <c r="R128" s="139"/>
      <c r="S128" s="139"/>
      <c r="T128" s="139"/>
      <c r="U128" s="139"/>
      <c r="V128" s="139"/>
      <c r="W128" s="139"/>
      <c r="X128" s="140" t="s">
        <v>433</v>
      </c>
      <c r="Y128" s="140"/>
    </row>
    <row r="129" spans="1:25" ht="24.75" customHeight="1">
      <c r="A129" s="18"/>
      <c r="B129" s="22"/>
      <c r="C129" s="22"/>
      <c r="D129" s="22"/>
      <c r="E129" s="22"/>
      <c r="F129" s="22"/>
      <c r="G129" s="22"/>
      <c r="H129" s="22"/>
      <c r="I129" s="18"/>
      <c r="J129" s="22"/>
      <c r="K129" s="22"/>
      <c r="L129" s="22"/>
      <c r="M129" s="22"/>
      <c r="N129" s="22"/>
      <c r="O129" s="139"/>
      <c r="P129" s="139"/>
      <c r="Q129" s="139"/>
      <c r="R129" s="139"/>
      <c r="S129" s="139"/>
      <c r="T129" s="139"/>
      <c r="U129" s="139"/>
      <c r="V129" s="139"/>
      <c r="W129" s="139"/>
      <c r="X129" s="140"/>
      <c r="Y129" s="140"/>
    </row>
    <row r="130" spans="1:25" ht="24.75" customHeight="1">
      <c r="A130" s="18"/>
      <c r="B130" s="140" t="s">
        <v>7</v>
      </c>
      <c r="C130" s="145" t="s">
        <v>8</v>
      </c>
      <c r="D130" s="145" t="s">
        <v>9</v>
      </c>
      <c r="E130" s="140" t="s">
        <v>10</v>
      </c>
      <c r="F130" s="140" t="s">
        <v>11</v>
      </c>
      <c r="G130" s="145" t="s">
        <v>12</v>
      </c>
      <c r="H130" s="140" t="s">
        <v>13</v>
      </c>
      <c r="I130" s="140" t="s">
        <v>14</v>
      </c>
      <c r="J130" s="140" t="s">
        <v>15</v>
      </c>
      <c r="K130" s="145" t="s">
        <v>16</v>
      </c>
      <c r="L130" s="140" t="s">
        <v>434</v>
      </c>
      <c r="M130" s="140" t="s">
        <v>18</v>
      </c>
      <c r="N130" s="140" t="s">
        <v>19</v>
      </c>
      <c r="O130" s="145" t="s">
        <v>20</v>
      </c>
      <c r="P130" s="145" t="s">
        <v>21</v>
      </c>
      <c r="Q130" s="145" t="s">
        <v>22</v>
      </c>
      <c r="R130" s="140" t="s">
        <v>23</v>
      </c>
      <c r="S130" s="145" t="s">
        <v>24</v>
      </c>
      <c r="T130" s="140" t="s">
        <v>420</v>
      </c>
      <c r="U130" s="140" t="s">
        <v>421</v>
      </c>
      <c r="V130" s="140" t="s">
        <v>27</v>
      </c>
      <c r="W130" s="140"/>
      <c r="X130" s="140"/>
      <c r="Y130" s="140"/>
    </row>
    <row r="131" spans="1:25" ht="24.75" customHeight="1" thickBot="1">
      <c r="A131" s="18"/>
      <c r="B131" s="140"/>
      <c r="C131" s="140"/>
      <c r="D131" s="140"/>
      <c r="E131" s="140"/>
      <c r="F131" s="140"/>
      <c r="G131" s="145"/>
      <c r="H131" s="140"/>
      <c r="I131" s="140"/>
      <c r="J131" s="140"/>
      <c r="K131" s="145"/>
      <c r="L131" s="140"/>
      <c r="M131" s="140"/>
      <c r="N131" s="140"/>
      <c r="O131" s="145"/>
      <c r="P131" s="145"/>
      <c r="Q131" s="145"/>
      <c r="R131" s="140"/>
      <c r="S131" s="145"/>
      <c r="T131" s="140"/>
      <c r="U131" s="140"/>
      <c r="V131" s="69" t="s">
        <v>28</v>
      </c>
      <c r="W131" s="21" t="s">
        <v>432</v>
      </c>
      <c r="X131" s="140"/>
      <c r="Y131" s="140"/>
    </row>
    <row r="132" spans="2:25" s="103" customFormat="1" ht="24.75" thickBot="1">
      <c r="B132" s="104" t="s">
        <v>409</v>
      </c>
      <c r="C132" s="105"/>
      <c r="D132" s="106" t="s">
        <v>410</v>
      </c>
      <c r="E132" s="107">
        <v>2021</v>
      </c>
      <c r="F132" s="108" t="s">
        <v>411</v>
      </c>
      <c r="G132" s="109" t="s">
        <v>136</v>
      </c>
      <c r="H132" s="109" t="s">
        <v>412</v>
      </c>
      <c r="I132" s="110" t="s">
        <v>126</v>
      </c>
      <c r="J132" s="107" t="s">
        <v>413</v>
      </c>
      <c r="K132" s="111" t="s">
        <v>205</v>
      </c>
      <c r="L132" s="107"/>
      <c r="M132" s="112" t="s">
        <v>427</v>
      </c>
      <c r="N132" s="103">
        <v>1</v>
      </c>
      <c r="O132" s="117" t="s">
        <v>414</v>
      </c>
      <c r="P132" s="118">
        <v>1000000</v>
      </c>
      <c r="Q132" s="119">
        <v>478006.31</v>
      </c>
      <c r="R132" s="120"/>
      <c r="S132" s="121">
        <v>2478006.31</v>
      </c>
      <c r="T132" s="128"/>
      <c r="U132" s="129"/>
      <c r="V132" s="130"/>
      <c r="X132" s="147"/>
      <c r="Y132" s="147"/>
    </row>
    <row r="133" spans="2:25" s="103" customFormat="1" ht="27" customHeight="1" thickBot="1">
      <c r="B133" s="104" t="s">
        <v>415</v>
      </c>
      <c r="C133" s="113"/>
      <c r="D133" s="114"/>
      <c r="E133" s="115">
        <v>2021</v>
      </c>
      <c r="F133" s="108" t="s">
        <v>411</v>
      </c>
      <c r="G133" s="109" t="s">
        <v>136</v>
      </c>
      <c r="H133" s="109" t="s">
        <v>412</v>
      </c>
      <c r="I133" s="110" t="s">
        <v>126</v>
      </c>
      <c r="J133" s="107" t="s">
        <v>413</v>
      </c>
      <c r="K133" s="111" t="s">
        <v>205</v>
      </c>
      <c r="L133" s="107"/>
      <c r="M133" s="116" t="s">
        <v>416</v>
      </c>
      <c r="N133" s="115">
        <v>1</v>
      </c>
      <c r="O133" s="122" t="s">
        <v>414</v>
      </c>
      <c r="P133" s="123">
        <v>367501.13</v>
      </c>
      <c r="Q133" s="122"/>
      <c r="R133" s="124"/>
      <c r="S133" s="126" t="s">
        <v>417</v>
      </c>
      <c r="T133" s="131"/>
      <c r="U133" s="131"/>
      <c r="V133" s="132"/>
      <c r="W133" s="132"/>
      <c r="X133" s="148"/>
      <c r="Y133" s="148"/>
    </row>
    <row r="134" spans="2:25" s="103" customFormat="1" ht="25.5" customHeight="1" thickBot="1">
      <c r="B134" s="104" t="s">
        <v>418</v>
      </c>
      <c r="C134" s="113"/>
      <c r="D134" s="114"/>
      <c r="E134" s="115">
        <v>2021</v>
      </c>
      <c r="F134" s="108" t="s">
        <v>411</v>
      </c>
      <c r="G134" s="109" t="s">
        <v>136</v>
      </c>
      <c r="H134" s="109" t="s">
        <v>412</v>
      </c>
      <c r="I134" s="110" t="s">
        <v>126</v>
      </c>
      <c r="J134" s="107" t="s">
        <v>413</v>
      </c>
      <c r="K134" s="111" t="s">
        <v>205</v>
      </c>
      <c r="L134" s="107"/>
      <c r="M134" s="116" t="s">
        <v>419</v>
      </c>
      <c r="N134" s="115">
        <v>1</v>
      </c>
      <c r="O134" s="122" t="s">
        <v>414</v>
      </c>
      <c r="P134" s="123">
        <v>2000000</v>
      </c>
      <c r="Q134" s="125">
        <v>965905.86</v>
      </c>
      <c r="R134" s="124"/>
      <c r="S134" s="127">
        <v>3965905.86</v>
      </c>
      <c r="T134" s="132"/>
      <c r="U134" s="132"/>
      <c r="V134" s="132"/>
      <c r="W134" s="132"/>
      <c r="X134" s="148"/>
      <c r="Y134" s="148"/>
    </row>
    <row r="135" spans="1:25" ht="24.75" customHeight="1">
      <c r="A135" s="18"/>
      <c r="B135" s="27" t="s">
        <v>408</v>
      </c>
      <c r="C135" s="52"/>
      <c r="D135" s="27" t="s">
        <v>315</v>
      </c>
      <c r="E135" s="27">
        <v>2020</v>
      </c>
      <c r="F135" s="27" t="s">
        <v>316</v>
      </c>
      <c r="G135" s="27" t="s">
        <v>136</v>
      </c>
      <c r="H135" s="27" t="s">
        <v>125</v>
      </c>
      <c r="I135" s="48" t="s">
        <v>317</v>
      </c>
      <c r="J135" s="27" t="s">
        <v>127</v>
      </c>
      <c r="K135" s="27" t="s">
        <v>205</v>
      </c>
      <c r="L135" s="48" t="s">
        <v>318</v>
      </c>
      <c r="M135" s="5" t="s">
        <v>319</v>
      </c>
      <c r="N135" s="27" t="s">
        <v>320</v>
      </c>
      <c r="O135" s="80">
        <v>2000000</v>
      </c>
      <c r="P135" s="80">
        <v>2000000</v>
      </c>
      <c r="Q135" s="80">
        <v>2000000</v>
      </c>
      <c r="R135" s="80"/>
      <c r="S135" s="80">
        <f>O135+P135+Q135</f>
        <v>6000000</v>
      </c>
      <c r="T135" s="31"/>
      <c r="U135" s="31"/>
      <c r="V135" s="47"/>
      <c r="W135" s="47" t="s">
        <v>213</v>
      </c>
      <c r="X135" s="146" t="s">
        <v>125</v>
      </c>
      <c r="Y135" s="146"/>
    </row>
    <row r="136" spans="1:25" ht="24.75" customHeight="1">
      <c r="A136" s="18"/>
      <c r="B136" s="33" t="s">
        <v>321</v>
      </c>
      <c r="C136" s="54"/>
      <c r="D136" s="33" t="s">
        <v>322</v>
      </c>
      <c r="E136" s="33">
        <v>2021</v>
      </c>
      <c r="F136" s="33" t="s">
        <v>316</v>
      </c>
      <c r="G136" s="33" t="s">
        <v>136</v>
      </c>
      <c r="H136" s="33" t="s">
        <v>136</v>
      </c>
      <c r="I136" s="62" t="s">
        <v>317</v>
      </c>
      <c r="J136" s="33" t="s">
        <v>127</v>
      </c>
      <c r="K136" s="33" t="s">
        <v>205</v>
      </c>
      <c r="L136" s="62" t="s">
        <v>318</v>
      </c>
      <c r="M136" s="7" t="s">
        <v>428</v>
      </c>
      <c r="N136" s="33" t="s">
        <v>320</v>
      </c>
      <c r="O136" s="80">
        <v>2000000</v>
      </c>
      <c r="P136" s="80">
        <v>5000000</v>
      </c>
      <c r="Q136" s="80">
        <v>5000000</v>
      </c>
      <c r="R136" s="80"/>
      <c r="S136" s="80">
        <f>SUM(O136:R136)</f>
        <v>12000000</v>
      </c>
      <c r="T136" s="55"/>
      <c r="U136" s="55"/>
      <c r="V136" s="53"/>
      <c r="W136" s="53"/>
      <c r="X136" s="138"/>
      <c r="Y136" s="138"/>
    </row>
    <row r="137" spans="1:25" ht="24.75" customHeight="1">
      <c r="A137" s="18"/>
      <c r="B137" s="33" t="s">
        <v>323</v>
      </c>
      <c r="C137" s="54"/>
      <c r="D137" s="33" t="s">
        <v>324</v>
      </c>
      <c r="E137" s="33">
        <v>2021</v>
      </c>
      <c r="F137" s="33" t="s">
        <v>316</v>
      </c>
      <c r="G137" s="33" t="s">
        <v>136</v>
      </c>
      <c r="H137" s="33" t="s">
        <v>136</v>
      </c>
      <c r="I137" s="62" t="s">
        <v>317</v>
      </c>
      <c r="J137" s="33" t="s">
        <v>127</v>
      </c>
      <c r="K137" s="33" t="s">
        <v>205</v>
      </c>
      <c r="L137" s="62" t="s">
        <v>318</v>
      </c>
      <c r="M137" s="7" t="s">
        <v>325</v>
      </c>
      <c r="N137" s="33" t="s">
        <v>320</v>
      </c>
      <c r="O137" s="80">
        <v>2000000</v>
      </c>
      <c r="P137" s="80">
        <v>5000000</v>
      </c>
      <c r="Q137" s="80">
        <v>5000000</v>
      </c>
      <c r="R137" s="80"/>
      <c r="S137" s="80">
        <f>O137+P137+Q137+R137</f>
        <v>12000000</v>
      </c>
      <c r="T137" s="53"/>
      <c r="U137" s="53"/>
      <c r="V137" s="53"/>
      <c r="W137" s="53"/>
      <c r="X137" s="138"/>
      <c r="Y137" s="138"/>
    </row>
    <row r="138" spans="1:25" ht="24.75" customHeight="1">
      <c r="A138" s="18"/>
      <c r="B138" s="33" t="s">
        <v>326</v>
      </c>
      <c r="C138" s="53"/>
      <c r="D138" s="53" t="s">
        <v>327</v>
      </c>
      <c r="E138" s="33">
        <v>2021</v>
      </c>
      <c r="F138" s="33" t="s">
        <v>328</v>
      </c>
      <c r="G138" s="53" t="s">
        <v>136</v>
      </c>
      <c r="H138" s="53" t="s">
        <v>136</v>
      </c>
      <c r="I138" s="62" t="s">
        <v>329</v>
      </c>
      <c r="J138" s="33" t="s">
        <v>330</v>
      </c>
      <c r="K138" s="62" t="s">
        <v>205</v>
      </c>
      <c r="L138" s="62" t="s">
        <v>331</v>
      </c>
      <c r="M138" s="7" t="s">
        <v>332</v>
      </c>
      <c r="N138" s="33" t="s">
        <v>333</v>
      </c>
      <c r="O138" s="80">
        <v>57754419.65</v>
      </c>
      <c r="P138" s="80">
        <v>55000000</v>
      </c>
      <c r="Q138" s="80">
        <v>45000000</v>
      </c>
      <c r="R138" s="80">
        <v>30000000</v>
      </c>
      <c r="S138" s="80">
        <f>SUM(O138:R138)</f>
        <v>187754419.65</v>
      </c>
      <c r="T138" s="70"/>
      <c r="U138" s="53"/>
      <c r="V138" s="53"/>
      <c r="W138" s="53"/>
      <c r="X138" s="138"/>
      <c r="Y138" s="138"/>
    </row>
    <row r="139" spans="1:25" ht="24.75" customHeight="1">
      <c r="A139" s="18"/>
      <c r="B139" s="33" t="s">
        <v>334</v>
      </c>
      <c r="C139" s="53"/>
      <c r="D139" s="53" t="s">
        <v>327</v>
      </c>
      <c r="E139" s="33">
        <v>2021</v>
      </c>
      <c r="F139" s="33" t="s">
        <v>328</v>
      </c>
      <c r="G139" s="53" t="s">
        <v>136</v>
      </c>
      <c r="H139" s="53" t="s">
        <v>136</v>
      </c>
      <c r="I139" s="62" t="s">
        <v>329</v>
      </c>
      <c r="J139" s="33" t="s">
        <v>330</v>
      </c>
      <c r="K139" s="62" t="s">
        <v>205</v>
      </c>
      <c r="L139" s="62" t="s">
        <v>331</v>
      </c>
      <c r="M139" s="7" t="s">
        <v>335</v>
      </c>
      <c r="N139" s="33" t="s">
        <v>333</v>
      </c>
      <c r="O139" s="80">
        <v>7094796.62</v>
      </c>
      <c r="P139" s="80">
        <v>20000000</v>
      </c>
      <c r="Q139" s="80">
        <v>20000000</v>
      </c>
      <c r="R139" s="80">
        <v>17785000</v>
      </c>
      <c r="S139" s="80">
        <f>SUM(O139:R139)</f>
        <v>64879796.620000005</v>
      </c>
      <c r="T139" s="70"/>
      <c r="U139" s="53"/>
      <c r="V139" s="53"/>
      <c r="W139" s="53"/>
      <c r="X139" s="138"/>
      <c r="Y139" s="138"/>
    </row>
    <row r="140" spans="1:25" ht="24.75" customHeight="1">
      <c r="A140" s="18"/>
      <c r="B140" s="33" t="s">
        <v>336</v>
      </c>
      <c r="C140" s="53"/>
      <c r="D140" s="53" t="s">
        <v>337</v>
      </c>
      <c r="E140" s="53">
        <v>2021</v>
      </c>
      <c r="F140" s="33" t="s">
        <v>316</v>
      </c>
      <c r="G140" s="53" t="s">
        <v>136</v>
      </c>
      <c r="H140" s="33" t="s">
        <v>125</v>
      </c>
      <c r="I140" s="62" t="s">
        <v>317</v>
      </c>
      <c r="J140" s="62" t="s">
        <v>127</v>
      </c>
      <c r="K140" s="62" t="s">
        <v>205</v>
      </c>
      <c r="L140" s="62" t="s">
        <v>318</v>
      </c>
      <c r="M140" s="7" t="s">
        <v>338</v>
      </c>
      <c r="N140" s="33" t="s">
        <v>320</v>
      </c>
      <c r="O140" s="80">
        <v>2000000</v>
      </c>
      <c r="P140" s="80"/>
      <c r="Q140" s="80"/>
      <c r="R140" s="80"/>
      <c r="S140" s="80">
        <f>ROUNDUP(O140+P140+Q140,0)</f>
        <v>2000000</v>
      </c>
      <c r="T140" s="53"/>
      <c r="U140" s="53"/>
      <c r="V140" s="53"/>
      <c r="W140" s="53"/>
      <c r="X140" s="138"/>
      <c r="Y140" s="138"/>
    </row>
    <row r="141" spans="1:25" ht="31.5" customHeight="1">
      <c r="A141" s="18"/>
      <c r="B141" s="33" t="s">
        <v>339</v>
      </c>
      <c r="C141" s="33"/>
      <c r="D141" s="53" t="s">
        <v>340</v>
      </c>
      <c r="E141" s="33">
        <v>2021</v>
      </c>
      <c r="F141" s="33" t="s">
        <v>341</v>
      </c>
      <c r="G141" s="27"/>
      <c r="H141" s="27" t="s">
        <v>136</v>
      </c>
      <c r="I141" s="53"/>
      <c r="J141" s="33" t="s">
        <v>127</v>
      </c>
      <c r="K141" s="48"/>
      <c r="L141" s="48"/>
      <c r="M141" s="7" t="s">
        <v>342</v>
      </c>
      <c r="N141" s="53">
        <v>1</v>
      </c>
      <c r="O141" s="80">
        <v>8000000</v>
      </c>
      <c r="P141" s="80">
        <v>12000000</v>
      </c>
      <c r="Q141" s="80">
        <v>11998741</v>
      </c>
      <c r="R141" s="80"/>
      <c r="S141" s="80">
        <f>O141+P141+Q141</f>
        <v>31998741</v>
      </c>
      <c r="T141" s="47"/>
      <c r="U141" s="47"/>
      <c r="V141" s="72"/>
      <c r="W141" s="47"/>
      <c r="X141" s="144"/>
      <c r="Y141" s="144"/>
    </row>
    <row r="142" spans="1:25" ht="35.25" customHeight="1">
      <c r="A142" s="18"/>
      <c r="B142" s="33" t="s">
        <v>343</v>
      </c>
      <c r="C142" s="73"/>
      <c r="D142" s="53" t="s">
        <v>344</v>
      </c>
      <c r="E142" s="33">
        <v>2021</v>
      </c>
      <c r="F142" s="33" t="s">
        <v>345</v>
      </c>
      <c r="G142" s="33" t="s">
        <v>125</v>
      </c>
      <c r="H142" s="33" t="s">
        <v>125</v>
      </c>
      <c r="I142" s="33">
        <v>63060</v>
      </c>
      <c r="J142" s="33" t="s">
        <v>127</v>
      </c>
      <c r="K142" s="62"/>
      <c r="L142" s="74"/>
      <c r="M142" s="7" t="s">
        <v>346</v>
      </c>
      <c r="N142" s="33">
        <v>1</v>
      </c>
      <c r="O142" s="80">
        <v>1000000</v>
      </c>
      <c r="P142" s="80">
        <v>3000000</v>
      </c>
      <c r="Q142" s="80">
        <v>6000000</v>
      </c>
      <c r="R142" s="80"/>
      <c r="S142" s="80">
        <v>10000000</v>
      </c>
      <c r="T142" s="55"/>
      <c r="U142" s="55"/>
      <c r="V142" s="53"/>
      <c r="W142" s="47"/>
      <c r="X142" s="138"/>
      <c r="Y142" s="138"/>
    </row>
    <row r="143" spans="1:25" ht="48.75" customHeight="1">
      <c r="A143" s="18"/>
      <c r="B143" s="27" t="s">
        <v>347</v>
      </c>
      <c r="C143" s="47"/>
      <c r="D143" s="47"/>
      <c r="E143" s="27">
        <v>2021</v>
      </c>
      <c r="F143" s="27" t="s">
        <v>348</v>
      </c>
      <c r="G143" s="47" t="s">
        <v>136</v>
      </c>
      <c r="H143" s="27" t="s">
        <v>136</v>
      </c>
      <c r="I143" s="47"/>
      <c r="J143" s="27" t="s">
        <v>127</v>
      </c>
      <c r="K143" s="47"/>
      <c r="L143" s="27"/>
      <c r="M143" s="5" t="s">
        <v>349</v>
      </c>
      <c r="N143" s="27">
        <v>1</v>
      </c>
      <c r="O143" s="80">
        <v>14771211.6</v>
      </c>
      <c r="P143" s="80">
        <v>17489511.86</v>
      </c>
      <c r="Q143" s="80">
        <v>17489511.86</v>
      </c>
      <c r="R143" s="80"/>
      <c r="S143" s="80">
        <f>O143+P143+Q143</f>
        <v>49750235.32</v>
      </c>
      <c r="T143" s="71"/>
      <c r="U143" s="33"/>
      <c r="V143" s="53"/>
      <c r="W143" s="53"/>
      <c r="X143" s="138"/>
      <c r="Y143" s="138"/>
    </row>
    <row r="144" spans="1:25" ht="35.25" customHeight="1">
      <c r="A144" s="18"/>
      <c r="B144" s="33" t="s">
        <v>350</v>
      </c>
      <c r="C144" s="54"/>
      <c r="D144" s="53"/>
      <c r="E144" s="33">
        <v>2021</v>
      </c>
      <c r="F144" s="33" t="s">
        <v>351</v>
      </c>
      <c r="G144" s="53" t="s">
        <v>136</v>
      </c>
      <c r="H144" s="53" t="s">
        <v>136</v>
      </c>
      <c r="I144" s="33">
        <v>65135</v>
      </c>
      <c r="J144" s="33" t="s">
        <v>266</v>
      </c>
      <c r="K144" s="33" t="s">
        <v>352</v>
      </c>
      <c r="L144" s="33" t="s">
        <v>353</v>
      </c>
      <c r="M144" s="7" t="s">
        <v>354</v>
      </c>
      <c r="N144" s="53">
        <v>1</v>
      </c>
      <c r="O144" s="80">
        <f>S144/2</f>
        <v>1183180.435</v>
      </c>
      <c r="P144" s="80">
        <f>S144/2</f>
        <v>1183180.435</v>
      </c>
      <c r="Q144" s="80"/>
      <c r="R144" s="80"/>
      <c r="S144" s="80">
        <v>2366360.87</v>
      </c>
      <c r="T144" s="33"/>
      <c r="U144" s="55"/>
      <c r="V144" s="53"/>
      <c r="W144" s="53"/>
      <c r="X144" s="138"/>
      <c r="Y144" s="138"/>
    </row>
    <row r="145" spans="1:25" ht="60" customHeight="1">
      <c r="A145" s="18"/>
      <c r="B145" s="33" t="s">
        <v>355</v>
      </c>
      <c r="C145" s="54"/>
      <c r="D145" s="53"/>
      <c r="E145" s="33">
        <v>2021</v>
      </c>
      <c r="F145" s="33" t="s">
        <v>356</v>
      </c>
      <c r="G145" s="53" t="s">
        <v>136</v>
      </c>
      <c r="H145" s="53" t="s">
        <v>136</v>
      </c>
      <c r="I145" s="33"/>
      <c r="J145" s="33" t="s">
        <v>127</v>
      </c>
      <c r="K145" s="33"/>
      <c r="L145" s="33" t="s">
        <v>353</v>
      </c>
      <c r="M145" s="7" t="s">
        <v>357</v>
      </c>
      <c r="N145" s="53">
        <v>1</v>
      </c>
      <c r="O145" s="80">
        <v>2000000</v>
      </c>
      <c r="P145" s="80">
        <v>2000000</v>
      </c>
      <c r="Q145" s="80">
        <v>1000000</v>
      </c>
      <c r="R145" s="80"/>
      <c r="S145" s="80"/>
      <c r="T145" s="33"/>
      <c r="U145" s="55"/>
      <c r="V145" s="53"/>
      <c r="W145" s="53"/>
      <c r="X145" s="138"/>
      <c r="Y145" s="138"/>
    </row>
    <row r="146" spans="1:25" ht="38.25" customHeight="1">
      <c r="A146" s="18"/>
      <c r="B146" s="33" t="s">
        <v>358</v>
      </c>
      <c r="C146" s="54"/>
      <c r="D146" s="53"/>
      <c r="E146" s="33">
        <v>2021</v>
      </c>
      <c r="F146" s="33" t="s">
        <v>356</v>
      </c>
      <c r="G146" s="53" t="s">
        <v>136</v>
      </c>
      <c r="H146" s="53" t="s">
        <v>136</v>
      </c>
      <c r="I146" s="33"/>
      <c r="J146" s="33" t="s">
        <v>127</v>
      </c>
      <c r="K146" s="33"/>
      <c r="L146" s="33" t="s">
        <v>353</v>
      </c>
      <c r="M146" s="7" t="s">
        <v>359</v>
      </c>
      <c r="N146" s="53">
        <v>1</v>
      </c>
      <c r="O146" s="80">
        <v>5000000</v>
      </c>
      <c r="P146" s="80">
        <v>5000000</v>
      </c>
      <c r="Q146" s="80">
        <v>2446158.5</v>
      </c>
      <c r="R146" s="80"/>
      <c r="S146" s="80">
        <f>O146+P146+Q146</f>
        <v>12446158.5</v>
      </c>
      <c r="T146" s="33"/>
      <c r="U146" s="55"/>
      <c r="V146" s="53"/>
      <c r="W146" s="53"/>
      <c r="X146" s="138"/>
      <c r="Y146" s="138"/>
    </row>
    <row r="147" spans="1:25" ht="45" customHeight="1">
      <c r="A147" s="18"/>
      <c r="B147" s="33" t="s">
        <v>360</v>
      </c>
      <c r="C147" s="54"/>
      <c r="D147" s="53" t="s">
        <v>361</v>
      </c>
      <c r="E147" s="33">
        <v>2021</v>
      </c>
      <c r="F147" s="33" t="s">
        <v>362</v>
      </c>
      <c r="G147" s="53" t="s">
        <v>136</v>
      </c>
      <c r="H147" s="53" t="s">
        <v>136</v>
      </c>
      <c r="I147" s="33" t="s">
        <v>363</v>
      </c>
      <c r="J147" s="33" t="s">
        <v>127</v>
      </c>
      <c r="K147" s="33" t="s">
        <v>364</v>
      </c>
      <c r="L147" s="33" t="s">
        <v>353</v>
      </c>
      <c r="M147" s="7" t="s">
        <v>365</v>
      </c>
      <c r="N147" s="53">
        <v>1</v>
      </c>
      <c r="O147" s="80">
        <v>6570000</v>
      </c>
      <c r="P147" s="80">
        <v>12000000</v>
      </c>
      <c r="Q147" s="80">
        <v>4006889</v>
      </c>
      <c r="R147" s="80"/>
      <c r="S147" s="80">
        <f>O147+P147+Q147</f>
        <v>22576889</v>
      </c>
      <c r="T147" s="33"/>
      <c r="U147" s="55"/>
      <c r="V147" s="53"/>
      <c r="W147" s="53"/>
      <c r="X147" s="138"/>
      <c r="Y147" s="138"/>
    </row>
    <row r="148" spans="1:25" ht="24.75" customHeight="1">
      <c r="A148" s="18"/>
      <c r="B148" s="18"/>
      <c r="C148" s="75"/>
      <c r="D148" s="75"/>
      <c r="E148" s="18"/>
      <c r="F148" s="18"/>
      <c r="G148" s="18"/>
      <c r="H148" s="18"/>
      <c r="I148" s="18"/>
      <c r="J148" s="18"/>
      <c r="K148" s="18"/>
      <c r="L148" s="18"/>
      <c r="M148" s="18"/>
      <c r="N148" s="18"/>
      <c r="O148" s="18"/>
      <c r="P148" s="18"/>
      <c r="Q148" s="18"/>
      <c r="R148" s="18"/>
      <c r="S148" s="18"/>
      <c r="T148" s="76"/>
      <c r="U148" s="18"/>
      <c r="V148" s="18"/>
      <c r="W148" s="18"/>
      <c r="X148" s="18"/>
      <c r="Y148" s="18"/>
    </row>
    <row r="149" spans="1:25" ht="24.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row>
    <row r="150" spans="1:25" ht="24.75" customHeight="1">
      <c r="A150" s="18"/>
      <c r="B150" s="68" t="s">
        <v>366</v>
      </c>
      <c r="C150" s="77"/>
      <c r="D150" s="42"/>
      <c r="E150" s="20"/>
      <c r="F150" s="20"/>
      <c r="G150" s="42"/>
      <c r="H150" s="42"/>
      <c r="I150" s="42"/>
      <c r="J150" s="42"/>
      <c r="K150" s="42"/>
      <c r="L150" s="42"/>
      <c r="M150" s="42"/>
      <c r="N150" s="78"/>
      <c r="O150" s="139" t="s">
        <v>5</v>
      </c>
      <c r="P150" s="139"/>
      <c r="Q150" s="139"/>
      <c r="R150" s="139"/>
      <c r="S150" s="139"/>
      <c r="T150" s="139"/>
      <c r="U150" s="139"/>
      <c r="V150" s="139"/>
      <c r="W150" s="139"/>
      <c r="X150" s="140" t="s">
        <v>121</v>
      </c>
      <c r="Y150" s="140"/>
    </row>
    <row r="151" spans="1:25" ht="24.75" customHeight="1">
      <c r="A151" s="18"/>
      <c r="B151" s="50"/>
      <c r="C151" s="51"/>
      <c r="D151" s="51"/>
      <c r="E151" s="51"/>
      <c r="F151" s="51"/>
      <c r="G151" s="51"/>
      <c r="H151" s="51"/>
      <c r="I151" s="42"/>
      <c r="J151" s="51"/>
      <c r="K151" s="51"/>
      <c r="L151" s="51"/>
      <c r="M151" s="51"/>
      <c r="N151" s="51"/>
      <c r="O151" s="139"/>
      <c r="P151" s="139"/>
      <c r="Q151" s="139"/>
      <c r="R151" s="139"/>
      <c r="S151" s="139"/>
      <c r="T151" s="139"/>
      <c r="U151" s="139"/>
      <c r="V151" s="139"/>
      <c r="W151" s="139"/>
      <c r="X151" s="140"/>
      <c r="Y151" s="140"/>
    </row>
    <row r="152" spans="1:25" ht="24.75" customHeight="1">
      <c r="A152" s="18"/>
      <c r="B152" s="140" t="s">
        <v>7</v>
      </c>
      <c r="C152" s="140" t="s">
        <v>8</v>
      </c>
      <c r="D152" s="140" t="s">
        <v>9</v>
      </c>
      <c r="E152" s="140" t="s">
        <v>10</v>
      </c>
      <c r="F152" s="140" t="s">
        <v>11</v>
      </c>
      <c r="G152" s="142" t="s">
        <v>12</v>
      </c>
      <c r="H152" s="141" t="s">
        <v>13</v>
      </c>
      <c r="I152" s="140" t="s">
        <v>14</v>
      </c>
      <c r="J152" s="140" t="s">
        <v>15</v>
      </c>
      <c r="K152" s="142" t="s">
        <v>16</v>
      </c>
      <c r="L152" s="143" t="s">
        <v>17</v>
      </c>
      <c r="M152" s="140" t="s">
        <v>18</v>
      </c>
      <c r="N152" s="140" t="s">
        <v>19</v>
      </c>
      <c r="O152" s="140" t="s">
        <v>20</v>
      </c>
      <c r="P152" s="140" t="s">
        <v>21</v>
      </c>
      <c r="Q152" s="140" t="s">
        <v>22</v>
      </c>
      <c r="R152" s="140" t="s">
        <v>23</v>
      </c>
      <c r="S152" s="140" t="s">
        <v>24</v>
      </c>
      <c r="T152" s="140" t="s">
        <v>25</v>
      </c>
      <c r="U152" s="140" t="s">
        <v>26</v>
      </c>
      <c r="V152" s="140" t="s">
        <v>27</v>
      </c>
      <c r="W152" s="140"/>
      <c r="X152" s="140"/>
      <c r="Y152" s="140"/>
    </row>
    <row r="153" spans="1:25" ht="24.75" customHeight="1">
      <c r="A153" s="18"/>
      <c r="B153" s="140"/>
      <c r="C153" s="140"/>
      <c r="D153" s="140"/>
      <c r="E153" s="140"/>
      <c r="F153" s="140"/>
      <c r="G153" s="142"/>
      <c r="H153" s="141"/>
      <c r="I153" s="141"/>
      <c r="J153" s="141"/>
      <c r="K153" s="142"/>
      <c r="L153" s="143"/>
      <c r="M153" s="140"/>
      <c r="N153" s="140"/>
      <c r="O153" s="140"/>
      <c r="P153" s="140"/>
      <c r="Q153" s="140"/>
      <c r="R153" s="140"/>
      <c r="S153" s="140"/>
      <c r="T153" s="140"/>
      <c r="U153" s="140"/>
      <c r="V153" s="145" t="s">
        <v>28</v>
      </c>
      <c r="W153" s="24" t="s">
        <v>29</v>
      </c>
      <c r="X153" s="140"/>
      <c r="Y153" s="140"/>
    </row>
    <row r="154" spans="1:25" ht="24.75" customHeight="1" thickBot="1">
      <c r="A154" s="18"/>
      <c r="B154" s="140"/>
      <c r="C154" s="140"/>
      <c r="D154" s="140"/>
      <c r="E154" s="140"/>
      <c r="F154" s="140"/>
      <c r="G154" s="23" t="s">
        <v>30</v>
      </c>
      <c r="H154" s="23" t="s">
        <v>30</v>
      </c>
      <c r="I154" s="140"/>
      <c r="J154" s="140"/>
      <c r="K154" s="21" t="s">
        <v>31</v>
      </c>
      <c r="L154" s="21" t="s">
        <v>32</v>
      </c>
      <c r="M154" s="140"/>
      <c r="N154" s="23" t="s">
        <v>33</v>
      </c>
      <c r="O154" s="140"/>
      <c r="P154" s="140"/>
      <c r="Q154" s="140"/>
      <c r="R154" s="140"/>
      <c r="S154" s="140"/>
      <c r="T154" s="25" t="s">
        <v>34</v>
      </c>
      <c r="U154" s="25" t="s">
        <v>35</v>
      </c>
      <c r="V154" s="145"/>
      <c r="W154" s="23" t="s">
        <v>36</v>
      </c>
      <c r="X154" s="145" t="s">
        <v>37</v>
      </c>
      <c r="Y154" s="145"/>
    </row>
    <row r="155" spans="1:25" s="12" customFormat="1" ht="24.75" customHeight="1">
      <c r="A155" s="66"/>
      <c r="B155" s="207" t="s">
        <v>367</v>
      </c>
      <c r="C155" s="29" t="s">
        <v>368</v>
      </c>
      <c r="D155" s="29" t="s">
        <v>369</v>
      </c>
      <c r="E155" s="30">
        <v>2021</v>
      </c>
      <c r="F155" s="30" t="s">
        <v>370</v>
      </c>
      <c r="G155" s="30" t="s">
        <v>125</v>
      </c>
      <c r="H155" s="30" t="s">
        <v>136</v>
      </c>
      <c r="I155" s="208">
        <v>15</v>
      </c>
      <c r="J155" s="30" t="s">
        <v>240</v>
      </c>
      <c r="K155" s="207" t="s">
        <v>371</v>
      </c>
      <c r="L155" s="207" t="s">
        <v>372</v>
      </c>
      <c r="M155" s="209" t="s">
        <v>373</v>
      </c>
      <c r="N155" s="207" t="s">
        <v>374</v>
      </c>
      <c r="O155" s="210">
        <v>205804.35</v>
      </c>
      <c r="P155" s="210">
        <v>400000</v>
      </c>
      <c r="Q155" s="89">
        <v>4500000</v>
      </c>
      <c r="R155" s="89">
        <v>19706806.82</v>
      </c>
      <c r="S155" s="210">
        <v>24814611.17</v>
      </c>
      <c r="T155" s="29"/>
      <c r="U155" s="29"/>
      <c r="V155" s="29" t="s">
        <v>368</v>
      </c>
      <c r="W155" s="29" t="s">
        <v>368</v>
      </c>
      <c r="X155" s="29" t="s">
        <v>368</v>
      </c>
      <c r="Y155" s="29" t="s">
        <v>368</v>
      </c>
    </row>
    <row r="156" spans="1:25" s="12" customFormat="1" ht="24.75" customHeight="1">
      <c r="A156" s="66"/>
      <c r="B156" s="79" t="s">
        <v>375</v>
      </c>
      <c r="C156" s="35" t="s">
        <v>368</v>
      </c>
      <c r="D156" s="35" t="s">
        <v>376</v>
      </c>
      <c r="E156" s="36">
        <v>2021</v>
      </c>
      <c r="F156" s="36" t="s">
        <v>377</v>
      </c>
      <c r="G156" s="36" t="s">
        <v>125</v>
      </c>
      <c r="H156" s="36" t="s">
        <v>125</v>
      </c>
      <c r="I156" s="57">
        <v>15</v>
      </c>
      <c r="J156" s="36" t="s">
        <v>378</v>
      </c>
      <c r="K156" s="79" t="s">
        <v>379</v>
      </c>
      <c r="L156" s="79" t="s">
        <v>372</v>
      </c>
      <c r="M156" s="8" t="s">
        <v>380</v>
      </c>
      <c r="N156" s="79" t="s">
        <v>381</v>
      </c>
      <c r="O156" s="210">
        <v>7968746.87</v>
      </c>
      <c r="P156" s="210">
        <v>1689434.74</v>
      </c>
      <c r="Q156" s="89" t="s">
        <v>368</v>
      </c>
      <c r="R156" s="89" t="s">
        <v>368</v>
      </c>
      <c r="S156" s="210">
        <v>9689434.74</v>
      </c>
      <c r="T156" s="35"/>
      <c r="U156" s="35"/>
      <c r="V156" s="35" t="s">
        <v>368</v>
      </c>
      <c r="W156" s="35" t="s">
        <v>368</v>
      </c>
      <c r="X156" s="35" t="s">
        <v>368</v>
      </c>
      <c r="Y156" s="35" t="s">
        <v>368</v>
      </c>
    </row>
    <row r="157" spans="1:25" s="12" customFormat="1" ht="24.75" customHeight="1">
      <c r="A157" s="66"/>
      <c r="B157" s="79" t="s">
        <v>382</v>
      </c>
      <c r="C157" s="35" t="s">
        <v>368</v>
      </c>
      <c r="D157" s="35" t="s">
        <v>383</v>
      </c>
      <c r="E157" s="36">
        <v>2021</v>
      </c>
      <c r="F157" s="36" t="s">
        <v>377</v>
      </c>
      <c r="G157" s="36" t="s">
        <v>125</v>
      </c>
      <c r="H157" s="36" t="s">
        <v>125</v>
      </c>
      <c r="I157" s="57">
        <v>15</v>
      </c>
      <c r="J157" s="36" t="s">
        <v>127</v>
      </c>
      <c r="K157" s="79" t="s">
        <v>379</v>
      </c>
      <c r="L157" s="79" t="s">
        <v>372</v>
      </c>
      <c r="M157" s="8" t="s">
        <v>384</v>
      </c>
      <c r="N157" s="79" t="s">
        <v>381</v>
      </c>
      <c r="O157" s="210">
        <v>560027.12</v>
      </c>
      <c r="P157" s="210">
        <v>5364515.51</v>
      </c>
      <c r="Q157" s="89">
        <v>2443232.91</v>
      </c>
      <c r="R157" s="89" t="s">
        <v>368</v>
      </c>
      <c r="S157" s="210">
        <v>8687986.55</v>
      </c>
      <c r="T157" s="35"/>
      <c r="U157" s="35"/>
      <c r="V157" s="35" t="s">
        <v>368</v>
      </c>
      <c r="W157" s="35" t="s">
        <v>368</v>
      </c>
      <c r="X157" s="35" t="s">
        <v>368</v>
      </c>
      <c r="Y157" s="35" t="s">
        <v>368</v>
      </c>
    </row>
    <row r="158" spans="1:25" s="12" customFormat="1" ht="24.75" customHeight="1">
      <c r="A158" s="66"/>
      <c r="B158" s="79" t="s">
        <v>385</v>
      </c>
      <c r="C158" s="35" t="s">
        <v>368</v>
      </c>
      <c r="D158" s="35" t="s">
        <v>386</v>
      </c>
      <c r="E158" s="36">
        <v>2021</v>
      </c>
      <c r="F158" s="36" t="s">
        <v>387</v>
      </c>
      <c r="G158" s="36" t="s">
        <v>125</v>
      </c>
      <c r="H158" s="36" t="s">
        <v>125</v>
      </c>
      <c r="I158" s="57">
        <v>15</v>
      </c>
      <c r="J158" s="36" t="s">
        <v>228</v>
      </c>
      <c r="K158" s="79" t="s">
        <v>379</v>
      </c>
      <c r="L158" s="79" t="s">
        <v>372</v>
      </c>
      <c r="M158" s="8" t="s">
        <v>388</v>
      </c>
      <c r="N158" s="79" t="s">
        <v>374</v>
      </c>
      <c r="O158" s="210">
        <v>339383.98</v>
      </c>
      <c r="P158" s="210">
        <v>540000</v>
      </c>
      <c r="Q158" s="89">
        <v>4000000</v>
      </c>
      <c r="R158" s="89">
        <v>15426591.74</v>
      </c>
      <c r="S158" s="210">
        <v>20350000</v>
      </c>
      <c r="T158" s="35"/>
      <c r="U158" s="35"/>
      <c r="V158" s="35" t="s">
        <v>368</v>
      </c>
      <c r="W158" s="35" t="s">
        <v>368</v>
      </c>
      <c r="X158" s="35" t="s">
        <v>368</v>
      </c>
      <c r="Y158" s="35" t="s">
        <v>368</v>
      </c>
    </row>
    <row r="159" spans="1:25" s="12" customFormat="1" ht="24.75" customHeight="1">
      <c r="A159" s="66"/>
      <c r="B159" s="79" t="s">
        <v>389</v>
      </c>
      <c r="C159" s="35" t="s">
        <v>368</v>
      </c>
      <c r="D159" s="35" t="s">
        <v>390</v>
      </c>
      <c r="E159" s="36">
        <v>2021</v>
      </c>
      <c r="F159" s="36" t="s">
        <v>391</v>
      </c>
      <c r="G159" s="36" t="s">
        <v>125</v>
      </c>
      <c r="H159" s="36" t="s">
        <v>125</v>
      </c>
      <c r="I159" s="57">
        <v>15</v>
      </c>
      <c r="J159" s="36" t="s">
        <v>240</v>
      </c>
      <c r="K159" s="79" t="s">
        <v>371</v>
      </c>
      <c r="L159" s="79" t="s">
        <v>372</v>
      </c>
      <c r="M159" s="8" t="s">
        <v>392</v>
      </c>
      <c r="N159" s="79" t="s">
        <v>374</v>
      </c>
      <c r="O159" s="210">
        <v>0</v>
      </c>
      <c r="P159" s="210">
        <v>6830621.72</v>
      </c>
      <c r="Q159" s="89">
        <v>7956196.69</v>
      </c>
      <c r="R159" s="89">
        <v>2651915.709999999</v>
      </c>
      <c r="S159" s="210">
        <v>17748604.02</v>
      </c>
      <c r="T159" s="35"/>
      <c r="U159" s="35"/>
      <c r="V159" s="35" t="s">
        <v>368</v>
      </c>
      <c r="W159" s="35" t="s">
        <v>368</v>
      </c>
      <c r="X159" s="35" t="s">
        <v>368</v>
      </c>
      <c r="Y159" s="35" t="s">
        <v>368</v>
      </c>
    </row>
    <row r="160" spans="1:25" s="12" customFormat="1" ht="24.75" customHeight="1">
      <c r="A160" s="66"/>
      <c r="B160" s="79" t="s">
        <v>393</v>
      </c>
      <c r="C160" s="35" t="s">
        <v>368</v>
      </c>
      <c r="D160" s="35" t="s">
        <v>394</v>
      </c>
      <c r="E160" s="36">
        <v>2021</v>
      </c>
      <c r="F160" s="36" t="s">
        <v>395</v>
      </c>
      <c r="G160" s="36" t="s">
        <v>125</v>
      </c>
      <c r="H160" s="36" t="s">
        <v>136</v>
      </c>
      <c r="I160" s="57">
        <v>15</v>
      </c>
      <c r="J160" s="36" t="s">
        <v>127</v>
      </c>
      <c r="K160" s="79" t="s">
        <v>371</v>
      </c>
      <c r="L160" s="79" t="s">
        <v>372</v>
      </c>
      <c r="M160" s="8" t="s">
        <v>396</v>
      </c>
      <c r="N160" s="79" t="s">
        <v>374</v>
      </c>
      <c r="O160" s="210">
        <v>106558.86</v>
      </c>
      <c r="P160" s="210">
        <v>4000000</v>
      </c>
      <c r="Q160" s="89">
        <v>4000000</v>
      </c>
      <c r="R160" s="89">
        <v>10986708.01</v>
      </c>
      <c r="S160" s="210">
        <v>19093266.87</v>
      </c>
      <c r="T160" s="35"/>
      <c r="U160" s="35"/>
      <c r="V160" s="35" t="s">
        <v>368</v>
      </c>
      <c r="W160" s="35" t="s">
        <v>368</v>
      </c>
      <c r="X160" s="35" t="s">
        <v>368</v>
      </c>
      <c r="Y160" s="35" t="s">
        <v>368</v>
      </c>
    </row>
    <row r="161" spans="9:11" ht="24.75" customHeight="1">
      <c r="I161" s="13"/>
      <c r="J161" s="14"/>
      <c r="K161" s="13"/>
    </row>
    <row r="162" spans="9:11" ht="24.75" customHeight="1">
      <c r="I162" s="13"/>
      <c r="J162" s="14"/>
      <c r="K162" s="13"/>
    </row>
    <row r="163" spans="9:11" ht="24.75" customHeight="1">
      <c r="I163" s="13"/>
      <c r="J163" s="14"/>
      <c r="K163" s="13"/>
    </row>
    <row r="164" spans="9:11" ht="24.75" customHeight="1">
      <c r="I164" s="13"/>
      <c r="J164" s="13"/>
      <c r="K164" s="13"/>
    </row>
    <row r="165" spans="9:11" ht="24.75" customHeight="1">
      <c r="I165" s="13"/>
      <c r="J165" s="13"/>
      <c r="K165" s="13"/>
    </row>
    <row r="166" spans="9:11" ht="24.75" customHeight="1">
      <c r="I166" s="13"/>
      <c r="J166" s="13"/>
      <c r="K166" s="13"/>
    </row>
  </sheetData>
  <sheetProtection selectLockedCells="1" selectUnlockedCells="1"/>
  <mergeCells count="261">
    <mergeCell ref="D1:E1"/>
    <mergeCell ref="F1:I1"/>
    <mergeCell ref="B2:F2"/>
    <mergeCell ref="O4:W5"/>
    <mergeCell ref="X4:Y7"/>
    <mergeCell ref="B6:B8"/>
    <mergeCell ref="C6:C8"/>
    <mergeCell ref="D6:D8"/>
    <mergeCell ref="E6:E8"/>
    <mergeCell ref="F6:F8"/>
    <mergeCell ref="G6:G7"/>
    <mergeCell ref="H6:H7"/>
    <mergeCell ref="I6:I8"/>
    <mergeCell ref="J6:J8"/>
    <mergeCell ref="K6:K7"/>
    <mergeCell ref="L6:L7"/>
    <mergeCell ref="M6:M8"/>
    <mergeCell ref="N6:N7"/>
    <mergeCell ref="O6:O8"/>
    <mergeCell ref="P6:P8"/>
    <mergeCell ref="Q6:Q8"/>
    <mergeCell ref="R6:R8"/>
    <mergeCell ref="S6:S8"/>
    <mergeCell ref="T6:T7"/>
    <mergeCell ref="U6:U7"/>
    <mergeCell ref="V6:W6"/>
    <mergeCell ref="V7:V8"/>
    <mergeCell ref="X8:Y8"/>
    <mergeCell ref="X9:Y9"/>
    <mergeCell ref="X10:Y10"/>
    <mergeCell ref="X11:Y11"/>
    <mergeCell ref="X12:Y12"/>
    <mergeCell ref="X13:Y13"/>
    <mergeCell ref="X14:Y14"/>
    <mergeCell ref="X15:Y15"/>
    <mergeCell ref="X16:Y16"/>
    <mergeCell ref="X17:Y17"/>
    <mergeCell ref="X18:Y18"/>
    <mergeCell ref="X19:Y19"/>
    <mergeCell ref="X20:Y20"/>
    <mergeCell ref="X21:Y21"/>
    <mergeCell ref="X22:Y22"/>
    <mergeCell ref="X23:Y23"/>
    <mergeCell ref="X24:Y24"/>
    <mergeCell ref="X25:Y25"/>
    <mergeCell ref="X26:Y26"/>
    <mergeCell ref="X27:Y27"/>
    <mergeCell ref="X28:Y28"/>
    <mergeCell ref="X29:Y29"/>
    <mergeCell ref="X30:Y30"/>
    <mergeCell ref="X31:Y31"/>
    <mergeCell ref="X32:Y32"/>
    <mergeCell ref="X33:Y33"/>
    <mergeCell ref="X34:Y34"/>
    <mergeCell ref="X35:Y35"/>
    <mergeCell ref="X36:Y36"/>
    <mergeCell ref="X37:Y37"/>
    <mergeCell ref="X38:Y38"/>
    <mergeCell ref="X39:Y39"/>
    <mergeCell ref="X40:Y40"/>
    <mergeCell ref="X41:Y41"/>
    <mergeCell ref="X42:Y42"/>
    <mergeCell ref="X43:Y43"/>
    <mergeCell ref="X44:Y44"/>
    <mergeCell ref="O62:W63"/>
    <mergeCell ref="X62:Y65"/>
    <mergeCell ref="B64:B66"/>
    <mergeCell ref="C64:C66"/>
    <mergeCell ref="D64:D66"/>
    <mergeCell ref="E64:E66"/>
    <mergeCell ref="F64:F66"/>
    <mergeCell ref="G64:G65"/>
    <mergeCell ref="H64:H65"/>
    <mergeCell ref="I64:I66"/>
    <mergeCell ref="J64:J66"/>
    <mergeCell ref="K64:K65"/>
    <mergeCell ref="L64:L65"/>
    <mergeCell ref="M64:M66"/>
    <mergeCell ref="N64:N65"/>
    <mergeCell ref="O64:O66"/>
    <mergeCell ref="P64:P66"/>
    <mergeCell ref="Q64:Q66"/>
    <mergeCell ref="R64:R66"/>
    <mergeCell ref="S64:S66"/>
    <mergeCell ref="T64:T65"/>
    <mergeCell ref="U64:U65"/>
    <mergeCell ref="V64:W64"/>
    <mergeCell ref="X66:Y66"/>
    <mergeCell ref="X67:Y67"/>
    <mergeCell ref="O70:W71"/>
    <mergeCell ref="X70:Y73"/>
    <mergeCell ref="B72:B74"/>
    <mergeCell ref="C72:C74"/>
    <mergeCell ref="D72:D74"/>
    <mergeCell ref="E72:E74"/>
    <mergeCell ref="F72:F74"/>
    <mergeCell ref="G72:G73"/>
    <mergeCell ref="H72:H73"/>
    <mergeCell ref="I72:I74"/>
    <mergeCell ref="J72:J74"/>
    <mergeCell ref="K72:K73"/>
    <mergeCell ref="L72:L73"/>
    <mergeCell ref="M72:M74"/>
    <mergeCell ref="N72:N73"/>
    <mergeCell ref="O72:O74"/>
    <mergeCell ref="P72:P74"/>
    <mergeCell ref="Q72:Q74"/>
    <mergeCell ref="R72:R74"/>
    <mergeCell ref="S72:S74"/>
    <mergeCell ref="T72:T73"/>
    <mergeCell ref="U72:U73"/>
    <mergeCell ref="V72:W72"/>
    <mergeCell ref="V73:V74"/>
    <mergeCell ref="X74:Y74"/>
    <mergeCell ref="X75:Y75"/>
    <mergeCell ref="X76:Y76"/>
    <mergeCell ref="X77:Y77"/>
    <mergeCell ref="X78:Y78"/>
    <mergeCell ref="X79:Y79"/>
    <mergeCell ref="X80:Y80"/>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96:Y96"/>
    <mergeCell ref="X97:Y97"/>
    <mergeCell ref="O100:W101"/>
    <mergeCell ref="X100:Y103"/>
    <mergeCell ref="T102:T103"/>
    <mergeCell ref="U102:U103"/>
    <mergeCell ref="V102:W102"/>
    <mergeCell ref="B102:B104"/>
    <mergeCell ref="C102:C104"/>
    <mergeCell ref="D102:D104"/>
    <mergeCell ref="E102:E104"/>
    <mergeCell ref="F102:F104"/>
    <mergeCell ref="G102:G103"/>
    <mergeCell ref="H102:H103"/>
    <mergeCell ref="I102:I104"/>
    <mergeCell ref="J102:J104"/>
    <mergeCell ref="K102:K103"/>
    <mergeCell ref="L102:L103"/>
    <mergeCell ref="M102:M104"/>
    <mergeCell ref="N102:N103"/>
    <mergeCell ref="O102:O104"/>
    <mergeCell ref="P102:P104"/>
    <mergeCell ref="Q102:Q104"/>
    <mergeCell ref="R102:R104"/>
    <mergeCell ref="S102:S104"/>
    <mergeCell ref="V103:V104"/>
    <mergeCell ref="X104:Y104"/>
    <mergeCell ref="X105:Y105"/>
    <mergeCell ref="X106:Y106"/>
    <mergeCell ref="X107:Y107"/>
    <mergeCell ref="X108:Y108"/>
    <mergeCell ref="X120:Y120"/>
    <mergeCell ref="X109:Y109"/>
    <mergeCell ref="X110:Y110"/>
    <mergeCell ref="X111:Y111"/>
    <mergeCell ref="X112:Y112"/>
    <mergeCell ref="X113:Y113"/>
    <mergeCell ref="X114:Y114"/>
    <mergeCell ref="X121:Y121"/>
    <mergeCell ref="X122:Y122"/>
    <mergeCell ref="X123:Y123"/>
    <mergeCell ref="X124:Y124"/>
    <mergeCell ref="X125:Y125"/>
    <mergeCell ref="X115:Y115"/>
    <mergeCell ref="X116:Y116"/>
    <mergeCell ref="X117:Y117"/>
    <mergeCell ref="X118:Y118"/>
    <mergeCell ref="X119:Y119"/>
    <mergeCell ref="O128:W129"/>
    <mergeCell ref="X128:Y131"/>
    <mergeCell ref="B130:B131"/>
    <mergeCell ref="C130:C131"/>
    <mergeCell ref="D130:D131"/>
    <mergeCell ref="E130:E131"/>
    <mergeCell ref="F130:F131"/>
    <mergeCell ref="G130:G131"/>
    <mergeCell ref="H130:H131"/>
    <mergeCell ref="I130:I131"/>
    <mergeCell ref="J130:J131"/>
    <mergeCell ref="K130:K131"/>
    <mergeCell ref="L130:L131"/>
    <mergeCell ref="X132:Y132"/>
    <mergeCell ref="X133:Y133"/>
    <mergeCell ref="X134:Y134"/>
    <mergeCell ref="M130:M131"/>
    <mergeCell ref="N130:N131"/>
    <mergeCell ref="O130:O131"/>
    <mergeCell ref="P130:P131"/>
    <mergeCell ref="Q130:Q131"/>
    <mergeCell ref="R130:R131"/>
    <mergeCell ref="X141:Y141"/>
    <mergeCell ref="X142:Y142"/>
    <mergeCell ref="V153:V154"/>
    <mergeCell ref="X154:Y154"/>
    <mergeCell ref="S130:S131"/>
    <mergeCell ref="T130:T131"/>
    <mergeCell ref="U130:U131"/>
    <mergeCell ref="V130:W130"/>
    <mergeCell ref="X135:Y135"/>
    <mergeCell ref="X136:Y136"/>
    <mergeCell ref="B152:B154"/>
    <mergeCell ref="C152:C154"/>
    <mergeCell ref="D152:D154"/>
    <mergeCell ref="E152:E154"/>
    <mergeCell ref="F152:F154"/>
    <mergeCell ref="G152:G153"/>
    <mergeCell ref="H152:H153"/>
    <mergeCell ref="I152:I154"/>
    <mergeCell ref="J152:J154"/>
    <mergeCell ref="K152:K153"/>
    <mergeCell ref="L152:L153"/>
    <mergeCell ref="M152:M154"/>
    <mergeCell ref="N152:N153"/>
    <mergeCell ref="O152:O154"/>
    <mergeCell ref="P152:P154"/>
    <mergeCell ref="Q152:Q154"/>
    <mergeCell ref="R152:R154"/>
    <mergeCell ref="S152:S154"/>
    <mergeCell ref="X145:Y145"/>
    <mergeCell ref="X146:Y146"/>
    <mergeCell ref="X147:Y147"/>
    <mergeCell ref="O150:W151"/>
    <mergeCell ref="X150:Y153"/>
    <mergeCell ref="T152:T153"/>
    <mergeCell ref="U152:U153"/>
    <mergeCell ref="V152:W152"/>
    <mergeCell ref="X55:Y55"/>
    <mergeCell ref="X46:Y46"/>
    <mergeCell ref="X47:Y47"/>
    <mergeCell ref="X48:Y48"/>
    <mergeCell ref="X143:Y143"/>
    <mergeCell ref="X144:Y144"/>
    <mergeCell ref="X137:Y137"/>
    <mergeCell ref="X138:Y138"/>
    <mergeCell ref="X139:Y139"/>
    <mergeCell ref="X140:Y140"/>
    <mergeCell ref="X57:Y57"/>
    <mergeCell ref="X58:Y58"/>
    <mergeCell ref="X49:Y49"/>
    <mergeCell ref="X56:Y56"/>
    <mergeCell ref="X45:Y45"/>
    <mergeCell ref="X50:Y50"/>
    <mergeCell ref="X51:Y51"/>
    <mergeCell ref="X52:Y52"/>
    <mergeCell ref="X53:Y53"/>
    <mergeCell ref="X54:Y54"/>
  </mergeCells>
  <printOptions/>
  <pageMargins left="0.39375" right="0.4722222222222222" top="0.31527777777777777" bottom="0.7083333333333334" header="0.5118055555555555" footer="0.5118055555555555"/>
  <pageSetup horizontalDpi="300" verticalDpi="300" orientation="landscape" pageOrder="overThenDown" paperSize="8"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SALVATORE EMMANUELE PALUMBO</cp:lastModifiedBy>
  <cp:lastPrinted>2022-04-11T13:28:42Z</cp:lastPrinted>
  <dcterms:created xsi:type="dcterms:W3CDTF">2022-02-01T09:52:13Z</dcterms:created>
  <dcterms:modified xsi:type="dcterms:W3CDTF">2022-04-11T13:31:37Z</dcterms:modified>
  <cp:category/>
  <cp:version/>
  <cp:contentType/>
  <cp:contentStatus/>
</cp:coreProperties>
</file>