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SPARENZA e anticorruzione\trasparenza 2023_2024\"/>
    </mc:Choice>
  </mc:AlternateContent>
  <xr:revisionPtr revIDLastSave="0" documentId="13_ncr:1_{D48F8D1A-8DB6-4130-AF55-D77BC57F56DF}" xr6:coauthVersionLast="47" xr6:coauthVersionMax="47" xr10:uidLastSave="{00000000-0000-0000-0000-000000000000}"/>
  <bookViews>
    <workbookView xWindow="-120" yWindow="-120" windowWidth="29040" windowHeight="15840" xr2:uid="{EEE918D2-BBE8-4339-812B-8BC018EB451C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49" i="1"/>
  <c r="E47" i="1"/>
  <c r="I46" i="1"/>
  <c r="E45" i="1"/>
  <c r="E44" i="1"/>
  <c r="E43" i="1"/>
  <c r="E42" i="1"/>
  <c r="E41" i="1"/>
  <c r="E40" i="1"/>
  <c r="E39" i="1"/>
  <c r="E38" i="1"/>
  <c r="E37" i="1"/>
  <c r="E36" i="1"/>
  <c r="E35" i="1"/>
  <c r="E31" i="1"/>
  <c r="E30" i="1"/>
</calcChain>
</file>

<file path=xl/sharedStrings.xml><?xml version="1.0" encoding="utf-8"?>
<sst xmlns="http://schemas.openxmlformats.org/spreadsheetml/2006/main" count="122" uniqueCount="97">
  <si>
    <t>Med</t>
  </si>
  <si>
    <t>Cognome</t>
  </si>
  <si>
    <t>Nome</t>
  </si>
  <si>
    <t>Stipendio Tabellare</t>
  </si>
  <si>
    <t>Indennità di Vacanza Contrattuale</t>
  </si>
  <si>
    <t>RIA - Altri Assegni ad Personam</t>
  </si>
  <si>
    <t>Retribuzione di Posizione*</t>
  </si>
  <si>
    <t>Retribuzione di Risultato (annualità 2022)*</t>
  </si>
  <si>
    <t>Compensi Avvocatura  Anno 2022</t>
  </si>
  <si>
    <t>Missioni pagate dal 01/01/2024 al 31/03/2024</t>
  </si>
  <si>
    <t>Missioni pagate dal 01/04/2024 al 30/06/2024</t>
  </si>
  <si>
    <t>Missioni pagate dal 01/07/2024 al 30/09/2024</t>
  </si>
  <si>
    <t>D'URSO</t>
  </si>
  <si>
    <t>MARIA ANTONIETTA</t>
  </si>
  <si>
    <t>POSTIGLIONE</t>
  </si>
  <si>
    <t>ANTONIO</t>
  </si>
  <si>
    <t>PASSARI</t>
  </si>
  <si>
    <t>MARIA</t>
  </si>
  <si>
    <t>PALMIERI</t>
  </si>
  <si>
    <t>MICHELE</t>
  </si>
  <si>
    <t>GIULIVO</t>
  </si>
  <si>
    <t>ITALO</t>
  </si>
  <si>
    <t>CARANNANTE</t>
  </si>
  <si>
    <t>GIUSEPPE</t>
  </si>
  <si>
    <t>ROMANO</t>
  </si>
  <si>
    <t>ROSANNA</t>
  </si>
  <si>
    <t>NEGRO</t>
  </si>
  <si>
    <t>SERGIO</t>
  </si>
  <si>
    <t>BRANCACCIO</t>
  </si>
  <si>
    <t>SIMONA</t>
  </si>
  <si>
    <t>GENTILE</t>
  </si>
  <si>
    <t>ALBERTO ROMEO</t>
  </si>
  <si>
    <t>FERRARA</t>
  </si>
  <si>
    <t>MAURO</t>
  </si>
  <si>
    <t>FARINA</t>
  </si>
  <si>
    <t>RAFFAELLA</t>
  </si>
  <si>
    <t>RUSSO</t>
  </si>
  <si>
    <t>LIBERATO</t>
  </si>
  <si>
    <t>SOMMA</t>
  </si>
  <si>
    <t>30785,28**</t>
  </si>
  <si>
    <t>BARRETTA</t>
  </si>
  <si>
    <t>ANTONELLO</t>
  </si>
  <si>
    <t>MESSINA</t>
  </si>
  <si>
    <t>MASTROCOLA</t>
  </si>
  <si>
    <t>ANTONIETTA</t>
  </si>
  <si>
    <t>MEROLA</t>
  </si>
  <si>
    <t>VITO</t>
  </si>
  <si>
    <t>MANDUCA</t>
  </si>
  <si>
    <t>FABRIZIO</t>
  </si>
  <si>
    <t>GIORGI ROSSI</t>
  </si>
  <si>
    <t>ANNIA</t>
  </si>
  <si>
    <t>BISOGNO</t>
  </si>
  <si>
    <t>MASSIMO</t>
  </si>
  <si>
    <r>
      <t xml:space="preserve">*  L'importo della Retribuzione di Risultato è comprensiva della quota relativa ad eventuali ulteriori incarichi </t>
    </r>
    <r>
      <rPr>
        <i/>
        <sz val="10"/>
        <color rgb="FF000000"/>
        <rFont val="Arial"/>
        <family val="2"/>
      </rPr>
      <t>ad interim</t>
    </r>
    <r>
      <rPr>
        <sz val="11"/>
        <color rgb="FF000000"/>
        <rFont val="Calibri"/>
        <family val="2"/>
      </rPr>
      <t xml:space="preserve"> ricoperti nell'anno 2022, ultimo processo di valutazione conclusosi.</t>
    </r>
  </si>
  <si>
    <t>** L'importo della retribuzione di posizione risulta aggiornato al CCDI 2014 ed al CCNL 16/07/2024</t>
  </si>
  <si>
    <t>***In relazione agli adempimenti di cui all'art. 14, comma 1 ter II periodo, si rappresenta che nessun Dirigente di vertice ha superato il limite dell'ammontare degli emolumenti percepiti a carico delle finanze pubbliche previsto dall'art. 23-ter D.L. n. 201/2011, convertito dalla L. n. 214/2011, così come modificato dall'art. 13, comma 1, del D.L. n. 66/2014 e dell'art. 1, comma 68, Legge 234/2021.</t>
  </si>
  <si>
    <t>****La retribuzione di risultato 2022 a tassazione separata è da imputarsi all'anno di riferimento, in conformità al parere reso dal Dipartimento della Funzione Pubblica n. 0079598-P-25/10/2022.</t>
  </si>
  <si>
    <t xml:space="preserve"> Dirigenti Regionali comando</t>
  </si>
  <si>
    <t>Matr.</t>
  </si>
  <si>
    <t>Retribuzione di Posizione</t>
  </si>
  <si>
    <t>Retribuzione di Risultato (annualità 2018) *</t>
  </si>
  <si>
    <t xml:space="preserve">Compensi Avvocatura  </t>
  </si>
  <si>
    <t>Compensi percepiti da Amministrazioni Pubbliche diverse da quella di appartenenza     Anno 2019</t>
  </si>
  <si>
    <t>GARGIULO</t>
  </si>
  <si>
    <t>DARIO</t>
  </si>
  <si>
    <t>VASCO</t>
  </si>
  <si>
    <t>MARIO</t>
  </si>
  <si>
    <t xml:space="preserve"> Dirigenti Regionali cessati</t>
  </si>
  <si>
    <t>Retribuzione di Risultato (annualità 2021) *</t>
  </si>
  <si>
    <t>Indennità Onnicomprensiva</t>
  </si>
  <si>
    <t>CANCELLIERI</t>
  </si>
  <si>
    <t>MAUTONE</t>
  </si>
  <si>
    <t>TORDA</t>
  </si>
  <si>
    <t>STEFANO LUIGI</t>
  </si>
  <si>
    <t>PEPE</t>
  </si>
  <si>
    <t>ANGELO</t>
  </si>
  <si>
    <t>FERDINANDO</t>
  </si>
  <si>
    <t>VARRIALE</t>
  </si>
  <si>
    <t>SALVATORE</t>
  </si>
  <si>
    <t>IANNUZZI</t>
  </si>
  <si>
    <t>FRANCESCO PAOLO</t>
  </si>
  <si>
    <t>ROSATI</t>
  </si>
  <si>
    <t>BRUNO</t>
  </si>
  <si>
    <t>MARCHIELLO</t>
  </si>
  <si>
    <t>ANGELINO</t>
  </si>
  <si>
    <t>PIETRO</t>
  </si>
  <si>
    <t>RICCIO</t>
  </si>
  <si>
    <t>LUIGI</t>
  </si>
  <si>
    <t>D'ELIA</t>
  </si>
  <si>
    <t>CARAGLIANO</t>
  </si>
  <si>
    <t>FORTUNATA</t>
  </si>
  <si>
    <t>ODDATI</t>
  </si>
  <si>
    <t>PINTO</t>
  </si>
  <si>
    <t>Massimo</t>
  </si>
  <si>
    <t>DE GENNARO</t>
  </si>
  <si>
    <t>SIMONETTA</t>
  </si>
  <si>
    <t>Missioni pagate dal 01/10/2024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</si>
</sst>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&quot;-&quot;#,##0.00"/>
    <numFmt numFmtId="165" formatCode="&quot; &quot;#,##0&quot; &quot;;&quot;-&quot;#,##0&quot; &quot;;&quot; -&quot;00&quot; &quot;;&quot; &quot;@&quot; &quot;"/>
    <numFmt numFmtId="166" formatCode="&quot; &quot;#,##0.00&quot; &quot;;&quot;-&quot;#,##0.00&quot; &quot;;&quot; -&quot;00&quot; &quot;;&quot; &quot;@&quot; &quot;"/>
    <numFmt numFmtId="167" formatCode="&quot; &quot;* #,##0.00&quot; &quot;;&quot;-&quot;* #,##0.00&quot; &quot;;&quot; &quot;* &quot;-&quot;#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7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Border="0" applyProtection="0"/>
  </cellStyleXfs>
  <cellXfs count="28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7" fontId="1" fillId="0" borderId="1" xfId="1" applyBorder="1"/>
    <xf numFmtId="166" fontId="0" fillId="0" borderId="1" xfId="8" applyFont="1" applyBorder="1"/>
    <xf numFmtId="167" fontId="1" fillId="0" borderId="1" xfId="1" applyBorder="1" applyAlignment="1">
      <alignment vertical="top"/>
    </xf>
    <xf numFmtId="0" fontId="0" fillId="0" borderId="0" xfId="0" applyAlignment="1">
      <alignment horizontal="center"/>
    </xf>
    <xf numFmtId="164" fontId="3" fillId="0" borderId="0" xfId="8" applyNumberFormat="1" applyFont="1" applyFill="1" applyAlignment="1">
      <alignment wrapText="1"/>
    </xf>
    <xf numFmtId="0" fontId="3" fillId="0" borderId="2" xfId="0" applyFont="1" applyBorder="1" applyAlignment="1">
      <alignment vertical="center"/>
    </xf>
    <xf numFmtId="165" fontId="0" fillId="0" borderId="0" xfId="8" applyNumberFormat="1" applyFont="1"/>
    <xf numFmtId="166" fontId="0" fillId="0" borderId="0" xfId="0" applyNumberFormat="1"/>
    <xf numFmtId="166" fontId="3" fillId="0" borderId="0" xfId="8" applyFont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166" fontId="0" fillId="0" borderId="0" xfId="8" applyFont="1"/>
    <xf numFmtId="166" fontId="3" fillId="0" borderId="0" xfId="9" applyNumberFormat="1"/>
    <xf numFmtId="166" fontId="0" fillId="0" borderId="4" xfId="8" applyFont="1" applyBorder="1"/>
    <xf numFmtId="166" fontId="0" fillId="0" borderId="5" xfId="8" applyFont="1" applyBorder="1"/>
    <xf numFmtId="0" fontId="0" fillId="0" borderId="1" xfId="0" applyBorder="1"/>
    <xf numFmtId="0" fontId="0" fillId="0" borderId="0" xfId="0" applyAlignment="1">
      <alignment horizontal="left" wrapText="1"/>
    </xf>
    <xf numFmtId="0" fontId="6" fillId="0" borderId="3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6" xfId="0" applyBorder="1"/>
  </cellXfs>
  <cellStyles count="10">
    <cellStyle name="cf1" xfId="2" xr:uid="{9828A6E8-7544-4BFC-B2A8-D6743508A70D}"/>
    <cellStyle name="cf2" xfId="3" xr:uid="{01EF5A31-F77B-4A58-9DD4-28ADDE31391C}"/>
    <cellStyle name="cf3" xfId="4" xr:uid="{B38A95B1-EB10-4D38-9B27-EBAC74B1DC7D}"/>
    <cellStyle name="cf4" xfId="5" xr:uid="{CEA460C6-06D6-4194-BA76-21C37BB8803D}"/>
    <cellStyle name="cf5" xfId="6" xr:uid="{CE34C29D-9BAB-4E62-84C2-0505B79C269B}"/>
    <cellStyle name="cf6" xfId="7" xr:uid="{FB78A4F8-271A-444D-AFA9-2139AD0E65D5}"/>
    <cellStyle name="Migliaia" xfId="1" builtinId="3" customBuiltin="1"/>
    <cellStyle name="Migliaia 3" xfId="8" xr:uid="{BB3A317B-4198-43C0-8372-931DDA7ACD4B}"/>
    <cellStyle name="Normale" xfId="0" builtinId="0" customBuiltin="1"/>
    <cellStyle name="Normale 2" xfId="9" xr:uid="{2CDBAAB9-082D-447B-BC32-9B83D48DB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15D43-FD47-40A8-929C-2FA3738DF8AA}">
  <dimension ref="A1:M51"/>
  <sheetViews>
    <sheetView tabSelected="1" workbookViewId="0">
      <selection activeCell="H20" sqref="H20"/>
    </sheetView>
  </sheetViews>
  <sheetFormatPr defaultColWidth="9.28515625" defaultRowHeight="15" x14ac:dyDescent="0.25"/>
  <cols>
    <col min="1" max="1" width="9.28515625" customWidth="1"/>
    <col min="2" max="2" width="15.85546875" customWidth="1"/>
    <col min="3" max="3" width="19.140625" bestFit="1" customWidth="1"/>
    <col min="4" max="4" width="12.5703125" customWidth="1"/>
    <col min="5" max="5" width="12.140625" customWidth="1"/>
    <col min="6" max="6" width="11.85546875" customWidth="1"/>
    <col min="7" max="7" width="12.7109375" customWidth="1"/>
    <col min="8" max="8" width="13.5703125" customWidth="1"/>
    <col min="9" max="9" width="12.42578125" customWidth="1"/>
    <col min="10" max="10" width="15.140625" customWidth="1"/>
    <col min="11" max="11" width="15.28515625" customWidth="1"/>
    <col min="12" max="12" width="13.7109375" customWidth="1"/>
    <col min="13" max="13" width="16.85546875" customWidth="1"/>
  </cols>
  <sheetData>
    <row r="1" spans="1:13" ht="6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5" t="s">
        <v>11</v>
      </c>
      <c r="M1" s="26" t="s">
        <v>96</v>
      </c>
    </row>
    <row r="2" spans="1:13" ht="15" customHeight="1" x14ac:dyDescent="0.25">
      <c r="A2" s="3">
        <v>15398</v>
      </c>
      <c r="B2" s="4" t="s">
        <v>12</v>
      </c>
      <c r="C2" s="4" t="s">
        <v>13</v>
      </c>
      <c r="D2" s="5">
        <v>47015.77</v>
      </c>
      <c r="E2" s="5">
        <v>1809.86</v>
      </c>
      <c r="F2" s="6"/>
      <c r="G2" s="7">
        <v>76189.489999999991</v>
      </c>
      <c r="H2" s="5">
        <v>44373.578192451088</v>
      </c>
      <c r="I2" s="6"/>
      <c r="J2" s="6">
        <v>92.5</v>
      </c>
      <c r="K2" s="6"/>
      <c r="L2" s="21">
        <v>301</v>
      </c>
      <c r="M2" s="27">
        <v>111</v>
      </c>
    </row>
    <row r="3" spans="1:13" ht="15" customHeight="1" x14ac:dyDescent="0.25">
      <c r="A3" s="3">
        <v>15437</v>
      </c>
      <c r="B3" s="4" t="s">
        <v>14</v>
      </c>
      <c r="C3" s="4" t="s">
        <v>15</v>
      </c>
      <c r="D3" s="5">
        <v>47015.77</v>
      </c>
      <c r="E3" s="5">
        <v>1809.86</v>
      </c>
      <c r="F3" s="6"/>
      <c r="G3" s="7">
        <v>76189.489999999991</v>
      </c>
      <c r="H3" s="5">
        <v>44373.578192451088</v>
      </c>
      <c r="I3" s="6"/>
      <c r="J3" s="6">
        <v>924.6</v>
      </c>
      <c r="K3" s="6"/>
      <c r="L3" s="21">
        <v>325</v>
      </c>
      <c r="M3" s="27">
        <v>0</v>
      </c>
    </row>
    <row r="4" spans="1:13" ht="15" customHeight="1" x14ac:dyDescent="0.25">
      <c r="A4" s="3">
        <v>16347</v>
      </c>
      <c r="B4" s="4" t="s">
        <v>16</v>
      </c>
      <c r="C4" s="4" t="s">
        <v>17</v>
      </c>
      <c r="D4" s="5">
        <v>47015.77</v>
      </c>
      <c r="E4" s="5">
        <v>1809.86</v>
      </c>
      <c r="F4" s="6"/>
      <c r="G4" s="7">
        <v>76189.489999999991</v>
      </c>
      <c r="H4" s="5">
        <v>44373.578192451088</v>
      </c>
      <c r="I4" s="6"/>
      <c r="J4" s="6">
        <v>212.4</v>
      </c>
      <c r="K4" s="6">
        <v>37.5</v>
      </c>
      <c r="L4" s="21">
        <v>157.5</v>
      </c>
      <c r="M4" s="27">
        <v>499.25</v>
      </c>
    </row>
    <row r="5" spans="1:13" ht="15" customHeight="1" x14ac:dyDescent="0.25">
      <c r="A5" s="3">
        <v>16493</v>
      </c>
      <c r="B5" s="4" t="s">
        <v>18</v>
      </c>
      <c r="C5" s="4" t="s">
        <v>19</v>
      </c>
      <c r="D5" s="5">
        <v>47015.77</v>
      </c>
      <c r="E5" s="5">
        <v>1809.86</v>
      </c>
      <c r="F5" s="6"/>
      <c r="G5" s="7">
        <v>76189.489999999991</v>
      </c>
      <c r="H5" s="5">
        <v>44373.578192451088</v>
      </c>
      <c r="I5" s="6"/>
      <c r="J5" s="6"/>
      <c r="K5" s="6"/>
      <c r="L5" s="21"/>
      <c r="M5" s="27">
        <v>949.66</v>
      </c>
    </row>
    <row r="6" spans="1:13" ht="15" customHeight="1" x14ac:dyDescent="0.25">
      <c r="A6" s="3">
        <v>16500</v>
      </c>
      <c r="B6" s="4" t="s">
        <v>20</v>
      </c>
      <c r="C6" s="4" t="s">
        <v>21</v>
      </c>
      <c r="D6" s="5">
        <v>47015.77</v>
      </c>
      <c r="E6" s="5">
        <v>1809.86</v>
      </c>
      <c r="F6" s="6"/>
      <c r="G6" s="7">
        <v>76189.489999999991</v>
      </c>
      <c r="H6" s="5">
        <v>44373.578192451088</v>
      </c>
      <c r="I6" s="6"/>
      <c r="J6" s="6">
        <v>1097.28</v>
      </c>
      <c r="K6" s="6"/>
      <c r="L6" s="21">
        <v>1548.99</v>
      </c>
      <c r="M6" s="27">
        <v>0</v>
      </c>
    </row>
    <row r="7" spans="1:13" ht="15" customHeight="1" x14ac:dyDescent="0.25">
      <c r="A7" s="3">
        <v>17472</v>
      </c>
      <c r="B7" s="4" t="s">
        <v>22</v>
      </c>
      <c r="C7" s="4" t="s">
        <v>23</v>
      </c>
      <c r="D7" s="5">
        <v>47015.77</v>
      </c>
      <c r="E7" s="5">
        <v>1809.86</v>
      </c>
      <c r="F7" s="6"/>
      <c r="G7" s="7">
        <v>76189.489999999991</v>
      </c>
      <c r="H7" s="5">
        <v>44373.578192451088</v>
      </c>
      <c r="I7" s="6"/>
      <c r="J7" s="6">
        <v>325.5</v>
      </c>
      <c r="K7" s="6"/>
      <c r="L7" s="21">
        <v>294</v>
      </c>
      <c r="M7" s="27">
        <v>0</v>
      </c>
    </row>
    <row r="8" spans="1:13" ht="15" customHeight="1" x14ac:dyDescent="0.25">
      <c r="A8" s="3">
        <v>18635</v>
      </c>
      <c r="B8" s="4" t="s">
        <v>24</v>
      </c>
      <c r="C8" s="4" t="s">
        <v>25</v>
      </c>
      <c r="D8" s="5">
        <v>47015.77</v>
      </c>
      <c r="E8" s="5">
        <v>1809.86</v>
      </c>
      <c r="F8" s="6"/>
      <c r="G8" s="7">
        <v>76189.489999999991</v>
      </c>
      <c r="H8" s="5">
        <v>44373.578192451088</v>
      </c>
      <c r="I8" s="6"/>
      <c r="J8" s="6">
        <v>2026.35</v>
      </c>
      <c r="K8" s="6">
        <v>1616.4</v>
      </c>
      <c r="L8" s="21">
        <v>121.3</v>
      </c>
      <c r="M8" s="27">
        <v>830.9</v>
      </c>
    </row>
    <row r="9" spans="1:13" ht="15" customHeight="1" x14ac:dyDescent="0.25">
      <c r="A9" s="3">
        <v>18859</v>
      </c>
      <c r="B9" s="4" t="s">
        <v>26</v>
      </c>
      <c r="C9" s="4" t="s">
        <v>27</v>
      </c>
      <c r="D9" s="5">
        <v>47015.77</v>
      </c>
      <c r="E9" s="5">
        <v>1809.86</v>
      </c>
      <c r="F9" s="6"/>
      <c r="G9" s="7">
        <v>76189.489999999991</v>
      </c>
      <c r="H9" s="5">
        <v>70419.63069604832</v>
      </c>
      <c r="I9" s="6"/>
      <c r="J9" s="6"/>
      <c r="K9" s="6"/>
      <c r="L9" s="21"/>
      <c r="M9" s="27">
        <v>1491.0500000000002</v>
      </c>
    </row>
    <row r="10" spans="1:13" ht="15" customHeight="1" x14ac:dyDescent="0.25">
      <c r="A10" s="3">
        <v>18876</v>
      </c>
      <c r="B10" s="4" t="s">
        <v>28</v>
      </c>
      <c r="C10" s="4" t="s">
        <v>29</v>
      </c>
      <c r="D10" s="5">
        <v>47015.77</v>
      </c>
      <c r="E10" s="5">
        <v>1809.86</v>
      </c>
      <c r="F10" s="6"/>
      <c r="G10" s="7">
        <v>76189.489999999991</v>
      </c>
      <c r="H10" s="5">
        <v>32016.446239030462</v>
      </c>
      <c r="I10" s="6"/>
      <c r="J10" s="6">
        <v>752</v>
      </c>
      <c r="K10" s="6"/>
      <c r="L10" s="21">
        <v>556.4</v>
      </c>
      <c r="M10" s="27">
        <v>1011.6</v>
      </c>
    </row>
    <row r="11" spans="1:13" ht="15" customHeight="1" x14ac:dyDescent="0.25">
      <c r="A11" s="3">
        <v>18939</v>
      </c>
      <c r="B11" s="4" t="s">
        <v>30</v>
      </c>
      <c r="C11" s="4" t="s">
        <v>31</v>
      </c>
      <c r="D11" s="5">
        <v>47015.77</v>
      </c>
      <c r="E11" s="5">
        <v>1809.86</v>
      </c>
      <c r="F11" s="6"/>
      <c r="G11" s="7">
        <v>76189.489999999991</v>
      </c>
      <c r="H11" s="5">
        <v>34349.537779195387</v>
      </c>
      <c r="I11" s="6"/>
      <c r="J11" s="6">
        <v>510.44</v>
      </c>
      <c r="K11" s="6"/>
      <c r="L11" s="21"/>
      <c r="M11" s="27">
        <v>49.53</v>
      </c>
    </row>
    <row r="12" spans="1:13" ht="15" customHeight="1" x14ac:dyDescent="0.25">
      <c r="A12" s="3">
        <v>19060</v>
      </c>
      <c r="B12" s="4" t="s">
        <v>32</v>
      </c>
      <c r="C12" s="4" t="s">
        <v>33</v>
      </c>
      <c r="D12" s="5">
        <v>47015.77</v>
      </c>
      <c r="E12" s="5">
        <v>1809.86</v>
      </c>
      <c r="F12" s="6"/>
      <c r="G12" s="7">
        <v>76189.489999999991</v>
      </c>
      <c r="H12" s="5">
        <v>44373.578192451088</v>
      </c>
      <c r="I12" s="6"/>
      <c r="J12" s="6"/>
      <c r="K12" s="6"/>
      <c r="L12" s="21"/>
      <c r="M12" s="27">
        <v>0</v>
      </c>
    </row>
    <row r="13" spans="1:13" ht="15" customHeight="1" x14ac:dyDescent="0.25">
      <c r="A13" s="3">
        <v>19074</v>
      </c>
      <c r="B13" s="4" t="s">
        <v>34</v>
      </c>
      <c r="C13" s="4" t="s">
        <v>35</v>
      </c>
      <c r="D13" s="5">
        <v>47015.77</v>
      </c>
      <c r="E13" s="5">
        <v>1809.86</v>
      </c>
      <c r="F13" s="6"/>
      <c r="G13" s="7">
        <v>76189.489999999991</v>
      </c>
      <c r="H13" s="5">
        <v>44373.578192451088</v>
      </c>
      <c r="I13" s="6"/>
      <c r="J13" s="6"/>
      <c r="K13" s="6"/>
      <c r="L13" s="21">
        <v>104</v>
      </c>
      <c r="M13" s="27">
        <v>1427.43</v>
      </c>
    </row>
    <row r="14" spans="1:13" ht="15" customHeight="1" x14ac:dyDescent="0.25">
      <c r="A14" s="3">
        <v>19079</v>
      </c>
      <c r="B14" s="4" t="s">
        <v>36</v>
      </c>
      <c r="C14" s="4" t="s">
        <v>37</v>
      </c>
      <c r="D14" s="5">
        <v>47015.77</v>
      </c>
      <c r="E14" s="5">
        <v>1809.86</v>
      </c>
      <c r="F14" s="6"/>
      <c r="G14" s="7">
        <v>76189.489999999991</v>
      </c>
      <c r="H14" s="5">
        <v>46162.085172944549</v>
      </c>
      <c r="I14" s="6"/>
      <c r="J14" s="6"/>
      <c r="K14" s="6"/>
      <c r="L14" s="21"/>
      <c r="M14" s="27">
        <v>0</v>
      </c>
    </row>
    <row r="15" spans="1:13" ht="15" customHeight="1" x14ac:dyDescent="0.25">
      <c r="A15" s="3">
        <v>20182</v>
      </c>
      <c r="B15" s="4" t="s">
        <v>38</v>
      </c>
      <c r="C15" s="4" t="s">
        <v>17</v>
      </c>
      <c r="D15" s="6"/>
      <c r="E15" s="6"/>
      <c r="F15" s="6"/>
      <c r="G15" s="7"/>
      <c r="H15" s="5" t="s">
        <v>39</v>
      </c>
      <c r="I15" s="6"/>
      <c r="J15" s="6"/>
      <c r="K15" s="6"/>
      <c r="L15" s="21"/>
      <c r="M15" s="27">
        <v>370.20000000000005</v>
      </c>
    </row>
    <row r="16" spans="1:13" ht="15" customHeight="1" x14ac:dyDescent="0.25">
      <c r="A16" s="3">
        <v>20389</v>
      </c>
      <c r="B16" s="4" t="s">
        <v>40</v>
      </c>
      <c r="C16" s="4" t="s">
        <v>41</v>
      </c>
      <c r="D16" s="5">
        <v>47015.77</v>
      </c>
      <c r="E16" s="5">
        <v>1809.86</v>
      </c>
      <c r="F16" s="6"/>
      <c r="G16" s="7">
        <v>76189.489999999991</v>
      </c>
      <c r="H16" s="5">
        <v>26786.572286714079</v>
      </c>
      <c r="I16" s="6"/>
      <c r="J16" s="6">
        <v>774.6</v>
      </c>
      <c r="K16" s="6"/>
      <c r="L16" s="21">
        <v>32.799999999999997</v>
      </c>
      <c r="M16" s="27">
        <v>0</v>
      </c>
    </row>
    <row r="17" spans="1:13" ht="15" customHeight="1" x14ac:dyDescent="0.25">
      <c r="A17" s="3">
        <v>20602</v>
      </c>
      <c r="B17" s="4" t="s">
        <v>42</v>
      </c>
      <c r="C17" s="4" t="s">
        <v>17</v>
      </c>
      <c r="D17" s="5">
        <v>47015.77</v>
      </c>
      <c r="E17" s="5">
        <v>1809.86</v>
      </c>
      <c r="F17" s="6"/>
      <c r="G17" s="7">
        <v>76189.489999999991</v>
      </c>
      <c r="H17" s="5">
        <v>44373.578192451088</v>
      </c>
      <c r="I17" s="6"/>
      <c r="J17" s="6"/>
      <c r="K17" s="6">
        <v>150</v>
      </c>
      <c r="L17" s="21">
        <v>126.8</v>
      </c>
      <c r="M17" s="27">
        <v>255.5</v>
      </c>
    </row>
    <row r="18" spans="1:13" ht="15" customHeight="1" x14ac:dyDescent="0.25">
      <c r="A18" s="3">
        <v>20606</v>
      </c>
      <c r="B18" s="4" t="s">
        <v>43</v>
      </c>
      <c r="C18" s="4" t="s">
        <v>44</v>
      </c>
      <c r="D18" s="5">
        <v>47015.77</v>
      </c>
      <c r="E18" s="5">
        <v>1809.86</v>
      </c>
      <c r="F18" s="6"/>
      <c r="G18" s="7">
        <v>76189.489999999991</v>
      </c>
      <c r="H18" s="5">
        <v>44373.578192451088</v>
      </c>
      <c r="I18" s="6"/>
      <c r="J18" s="6"/>
      <c r="K18" s="6"/>
      <c r="L18" s="21">
        <v>159</v>
      </c>
      <c r="M18" s="27">
        <v>0</v>
      </c>
    </row>
    <row r="19" spans="1:13" ht="15" customHeight="1" x14ac:dyDescent="0.25">
      <c r="A19" s="3">
        <v>20616</v>
      </c>
      <c r="B19" s="4" t="s">
        <v>45</v>
      </c>
      <c r="C19" s="4" t="s">
        <v>46</v>
      </c>
      <c r="D19" s="5">
        <v>47015.77</v>
      </c>
      <c r="E19" s="5">
        <v>1809.86</v>
      </c>
      <c r="F19" s="6"/>
      <c r="G19" s="7">
        <v>76189.489999999991</v>
      </c>
      <c r="H19" s="5">
        <v>44373.578192451088</v>
      </c>
      <c r="I19" s="6"/>
      <c r="J19" s="6"/>
      <c r="K19" s="6"/>
      <c r="L19" s="21"/>
      <c r="M19" s="27">
        <v>81.22</v>
      </c>
    </row>
    <row r="20" spans="1:13" ht="15" customHeight="1" x14ac:dyDescent="0.25">
      <c r="A20" s="3">
        <v>20844</v>
      </c>
      <c r="B20" s="4" t="s">
        <v>47</v>
      </c>
      <c r="C20" s="4" t="s">
        <v>48</v>
      </c>
      <c r="D20" s="5">
        <v>47015.77</v>
      </c>
      <c r="E20" s="5">
        <v>1809.86</v>
      </c>
      <c r="F20" s="6"/>
      <c r="G20" s="7">
        <v>76189.489999999991</v>
      </c>
      <c r="H20" s="5"/>
      <c r="I20" s="6"/>
      <c r="J20" s="6">
        <v>441.7</v>
      </c>
      <c r="K20" s="6">
        <v>636.5</v>
      </c>
      <c r="L20" s="21">
        <v>140</v>
      </c>
      <c r="M20" s="27">
        <v>508.2</v>
      </c>
    </row>
    <row r="21" spans="1:13" ht="15" customHeight="1" x14ac:dyDescent="0.25">
      <c r="A21" s="3">
        <v>21535</v>
      </c>
      <c r="B21" s="4" t="s">
        <v>49</v>
      </c>
      <c r="C21" s="4" t="s">
        <v>50</v>
      </c>
      <c r="D21" s="5">
        <v>47015.77</v>
      </c>
      <c r="E21" s="5">
        <v>1809.86</v>
      </c>
      <c r="F21" s="6"/>
      <c r="G21" s="7">
        <v>76189.489999999991</v>
      </c>
      <c r="H21" s="5">
        <v>44373.578192451088</v>
      </c>
      <c r="I21" s="6"/>
      <c r="J21" s="6"/>
      <c r="K21" s="6"/>
      <c r="L21" s="21">
        <v>751.52</v>
      </c>
      <c r="M21" s="27">
        <v>0</v>
      </c>
    </row>
    <row r="22" spans="1:13" ht="15" customHeight="1" x14ac:dyDescent="0.25">
      <c r="A22" s="3">
        <v>22523</v>
      </c>
      <c r="B22" s="4" t="s">
        <v>51</v>
      </c>
      <c r="C22" s="4" t="s">
        <v>52</v>
      </c>
      <c r="D22" s="5">
        <v>47015.77</v>
      </c>
      <c r="E22" s="5">
        <v>1809.86</v>
      </c>
      <c r="F22" s="6"/>
      <c r="G22" s="7">
        <v>76189.489999999991</v>
      </c>
      <c r="H22" s="5">
        <v>66499.394652575065</v>
      </c>
      <c r="I22" s="6"/>
      <c r="J22" s="6">
        <v>665.1</v>
      </c>
      <c r="K22" s="6">
        <v>290.89999999999998</v>
      </c>
      <c r="L22" s="21">
        <v>399.99</v>
      </c>
      <c r="M22" s="27">
        <v>0</v>
      </c>
    </row>
    <row r="23" spans="1:13" ht="15" customHeight="1" x14ac:dyDescent="0.25">
      <c r="A23" t="s">
        <v>53</v>
      </c>
      <c r="G23" s="8"/>
    </row>
    <row r="24" spans="1:13" x14ac:dyDescent="0.25">
      <c r="A24" t="s">
        <v>54</v>
      </c>
      <c r="J24" s="9"/>
    </row>
    <row r="25" spans="1:13" ht="48.75" customHeight="1" x14ac:dyDescent="0.25">
      <c r="A25" s="23" t="s">
        <v>55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3" ht="30.75" customHeight="1" x14ac:dyDescent="0.25">
      <c r="A26" s="23" t="s">
        <v>56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1:13" ht="15" customHeight="1" x14ac:dyDescent="0.25">
      <c r="A27" s="10"/>
      <c r="G27" s="11"/>
      <c r="H27" s="12"/>
      <c r="I27" s="13"/>
      <c r="J27" s="9"/>
    </row>
    <row r="28" spans="1:13" ht="15" customHeight="1" x14ac:dyDescent="0.25">
      <c r="A28" s="24" t="s">
        <v>57</v>
      </c>
      <c r="B28" s="24"/>
      <c r="C28" s="24"/>
      <c r="D28" s="24"/>
      <c r="E28" s="24"/>
      <c r="F28" s="24"/>
      <c r="G28" s="24"/>
      <c r="J28" s="9"/>
    </row>
    <row r="29" spans="1:13" ht="120" x14ac:dyDescent="0.25">
      <c r="A29" s="2" t="s">
        <v>58</v>
      </c>
      <c r="B29" s="2" t="s">
        <v>1</v>
      </c>
      <c r="C29" s="2" t="s">
        <v>2</v>
      </c>
      <c r="D29" s="2" t="s">
        <v>3</v>
      </c>
      <c r="E29" s="2" t="s">
        <v>4</v>
      </c>
      <c r="F29" s="2" t="s">
        <v>5</v>
      </c>
      <c r="G29" s="2" t="s">
        <v>59</v>
      </c>
      <c r="H29" s="2" t="s">
        <v>60</v>
      </c>
      <c r="I29" s="2" t="s">
        <v>61</v>
      </c>
      <c r="J29" s="2" t="s">
        <v>62</v>
      </c>
    </row>
    <row r="30" spans="1:13" x14ac:dyDescent="0.25">
      <c r="A30" s="3">
        <v>17232</v>
      </c>
      <c r="B30" s="14" t="s">
        <v>63</v>
      </c>
      <c r="C30" s="14" t="s">
        <v>64</v>
      </c>
      <c r="D30" s="6">
        <v>43310.9</v>
      </c>
      <c r="E30" s="6">
        <f>24.37*13</f>
        <v>316.81</v>
      </c>
      <c r="F30" s="6">
        <v>0</v>
      </c>
      <c r="G30" s="6">
        <v>75000</v>
      </c>
      <c r="H30" s="6">
        <v>39375.174599394362</v>
      </c>
      <c r="I30" s="6">
        <v>0</v>
      </c>
      <c r="J30" s="6">
        <v>0</v>
      </c>
    </row>
    <row r="31" spans="1:13" ht="15" customHeight="1" x14ac:dyDescent="0.25">
      <c r="A31" s="3">
        <v>20007</v>
      </c>
      <c r="B31" s="14" t="s">
        <v>65</v>
      </c>
      <c r="C31" s="14" t="s">
        <v>66</v>
      </c>
      <c r="D31" s="6">
        <v>43310.9</v>
      </c>
      <c r="E31" s="6">
        <f>24.37*13</f>
        <v>316.81</v>
      </c>
      <c r="F31" s="6">
        <v>0</v>
      </c>
      <c r="G31" s="6">
        <v>75000</v>
      </c>
      <c r="H31" s="6">
        <v>59062.761899091536</v>
      </c>
      <c r="I31" s="6">
        <v>0</v>
      </c>
      <c r="J31" s="6">
        <v>0</v>
      </c>
    </row>
    <row r="32" spans="1:13" ht="15" customHeight="1" x14ac:dyDescent="0.25">
      <c r="A32" s="15"/>
      <c r="B32" s="16"/>
      <c r="C32" s="16"/>
      <c r="D32" s="13"/>
      <c r="E32" s="17"/>
      <c r="F32" s="9"/>
      <c r="G32" s="18"/>
      <c r="H32" s="19"/>
      <c r="I32" s="9"/>
      <c r="J32" s="9"/>
    </row>
    <row r="33" spans="1:12" ht="15" customHeight="1" x14ac:dyDescent="0.25">
      <c r="A33" s="24" t="s">
        <v>67</v>
      </c>
      <c r="B33" s="24"/>
      <c r="C33" s="24"/>
      <c r="D33" s="24"/>
      <c r="E33" s="24"/>
      <c r="F33" s="24"/>
      <c r="G33" s="24"/>
      <c r="J33" s="9"/>
    </row>
    <row r="34" spans="1:12" ht="60" x14ac:dyDescent="0.25">
      <c r="A34" s="2" t="s">
        <v>58</v>
      </c>
      <c r="B34" s="2" t="s">
        <v>1</v>
      </c>
      <c r="C34" s="2" t="s">
        <v>2</v>
      </c>
      <c r="D34" s="2" t="s">
        <v>3</v>
      </c>
      <c r="E34" s="2" t="s">
        <v>4</v>
      </c>
      <c r="F34" s="2" t="s">
        <v>5</v>
      </c>
      <c r="G34" s="2" t="s">
        <v>59</v>
      </c>
      <c r="H34" s="2" t="s">
        <v>68</v>
      </c>
      <c r="I34" s="2" t="s">
        <v>69</v>
      </c>
      <c r="J34" s="2" t="s">
        <v>9</v>
      </c>
      <c r="K34" s="2" t="s">
        <v>10</v>
      </c>
      <c r="L34" s="2" t="s">
        <v>11</v>
      </c>
    </row>
    <row r="35" spans="1:12" ht="15" customHeight="1" x14ac:dyDescent="0.25">
      <c r="A35" s="3">
        <v>8018</v>
      </c>
      <c r="B35" s="4" t="s">
        <v>70</v>
      </c>
      <c r="C35" s="4" t="s">
        <v>17</v>
      </c>
      <c r="D35" s="6">
        <v>43310.9</v>
      </c>
      <c r="E35" s="6">
        <f t="shared" ref="E35:E45" si="0">24.21*13</f>
        <v>314.73</v>
      </c>
      <c r="F35" s="6">
        <v>2229.37</v>
      </c>
      <c r="G35" s="6">
        <v>75000</v>
      </c>
      <c r="H35" s="6"/>
      <c r="I35" s="6"/>
      <c r="J35" s="6"/>
      <c r="K35" s="6"/>
      <c r="L35" s="6"/>
    </row>
    <row r="36" spans="1:12" ht="15" customHeight="1" x14ac:dyDescent="0.25">
      <c r="A36" s="3">
        <v>21451</v>
      </c>
      <c r="B36" s="4" t="s">
        <v>71</v>
      </c>
      <c r="C36" s="4" t="s">
        <v>17</v>
      </c>
      <c r="D36" s="6">
        <v>43310.9</v>
      </c>
      <c r="E36" s="6">
        <f t="shared" si="0"/>
        <v>314.73</v>
      </c>
      <c r="F36" s="6"/>
      <c r="G36" s="6">
        <v>75000</v>
      </c>
      <c r="H36" s="6"/>
      <c r="I36" s="6"/>
      <c r="J36" s="6"/>
      <c r="K36" s="6"/>
      <c r="L36" s="6"/>
    </row>
    <row r="37" spans="1:12" ht="15" customHeight="1" x14ac:dyDescent="0.25">
      <c r="A37" s="3">
        <v>21467</v>
      </c>
      <c r="B37" s="4" t="s">
        <v>72</v>
      </c>
      <c r="C37" s="4" t="s">
        <v>73</v>
      </c>
      <c r="D37" s="6">
        <v>43310.9</v>
      </c>
      <c r="E37" s="6">
        <f t="shared" si="0"/>
        <v>314.73</v>
      </c>
      <c r="F37" s="6"/>
      <c r="G37" s="6">
        <v>75000</v>
      </c>
      <c r="H37" s="6"/>
      <c r="I37" s="6"/>
      <c r="J37" s="6"/>
      <c r="K37" s="6"/>
      <c r="L37" s="6"/>
    </row>
    <row r="38" spans="1:12" ht="15" customHeight="1" x14ac:dyDescent="0.25">
      <c r="A38" s="3">
        <v>21503</v>
      </c>
      <c r="B38" s="4" t="s">
        <v>74</v>
      </c>
      <c r="C38" s="4" t="s">
        <v>75</v>
      </c>
      <c r="D38" s="6">
        <v>43310.9</v>
      </c>
      <c r="E38" s="6">
        <f t="shared" si="0"/>
        <v>314.73</v>
      </c>
      <c r="F38" s="6"/>
      <c r="G38" s="6">
        <v>75000</v>
      </c>
      <c r="H38" s="6"/>
      <c r="I38" s="6"/>
      <c r="J38" s="6"/>
      <c r="K38" s="6"/>
      <c r="L38" s="6"/>
    </row>
    <row r="39" spans="1:12" ht="15" customHeight="1" x14ac:dyDescent="0.25">
      <c r="A39" s="3">
        <v>21470</v>
      </c>
      <c r="B39" s="4" t="s">
        <v>24</v>
      </c>
      <c r="C39" s="4" t="s">
        <v>76</v>
      </c>
      <c r="D39" s="6">
        <v>43310.9</v>
      </c>
      <c r="E39" s="6">
        <f t="shared" si="0"/>
        <v>314.73</v>
      </c>
      <c r="F39" s="6"/>
      <c r="G39" s="6">
        <v>75000</v>
      </c>
      <c r="H39" s="6"/>
      <c r="I39" s="6"/>
      <c r="J39" s="6"/>
      <c r="K39" s="6"/>
      <c r="L39" s="6"/>
    </row>
    <row r="40" spans="1:12" ht="15" customHeight="1" x14ac:dyDescent="0.25">
      <c r="A40" s="3">
        <v>21453</v>
      </c>
      <c r="B40" s="4" t="s">
        <v>77</v>
      </c>
      <c r="C40" s="4" t="s">
        <v>78</v>
      </c>
      <c r="D40" s="6">
        <v>43310.9</v>
      </c>
      <c r="E40" s="6">
        <f t="shared" si="0"/>
        <v>314.73</v>
      </c>
      <c r="F40" s="6"/>
      <c r="G40" s="6">
        <v>75000</v>
      </c>
      <c r="H40" s="6"/>
      <c r="I40" s="6"/>
      <c r="J40" s="6"/>
      <c r="K40" s="6"/>
      <c r="L40" s="6"/>
    </row>
    <row r="41" spans="1:12" ht="15" customHeight="1" x14ac:dyDescent="0.25">
      <c r="A41" s="3">
        <v>5664</v>
      </c>
      <c r="B41" s="4" t="s">
        <v>79</v>
      </c>
      <c r="C41" s="4" t="s">
        <v>80</v>
      </c>
      <c r="D41" s="6">
        <v>43310.9</v>
      </c>
      <c r="E41" s="6">
        <f t="shared" si="0"/>
        <v>314.73</v>
      </c>
      <c r="F41" s="6">
        <v>2878.33</v>
      </c>
      <c r="G41" s="6">
        <v>75000</v>
      </c>
      <c r="H41" s="6"/>
      <c r="I41" s="6"/>
      <c r="J41" s="6"/>
      <c r="K41" s="6"/>
      <c r="L41" s="6"/>
    </row>
    <row r="42" spans="1:12" ht="15" customHeight="1" x14ac:dyDescent="0.25">
      <c r="A42" s="3">
        <v>7477</v>
      </c>
      <c r="B42" s="4" t="s">
        <v>81</v>
      </c>
      <c r="C42" s="4" t="s">
        <v>82</v>
      </c>
      <c r="D42" s="6">
        <v>43310.9</v>
      </c>
      <c r="E42" s="6">
        <f t="shared" si="0"/>
        <v>314.73</v>
      </c>
      <c r="F42" s="6"/>
      <c r="G42" s="6">
        <v>75000</v>
      </c>
      <c r="H42" s="6"/>
      <c r="I42" s="6"/>
      <c r="J42" s="6"/>
      <c r="K42" s="6"/>
      <c r="L42" s="6"/>
    </row>
    <row r="43" spans="1:12" ht="15" customHeight="1" x14ac:dyDescent="0.25">
      <c r="A43" s="3">
        <v>5442</v>
      </c>
      <c r="B43" s="4" t="s">
        <v>83</v>
      </c>
      <c r="C43" s="4" t="s">
        <v>15</v>
      </c>
      <c r="D43" s="6">
        <v>43310.9</v>
      </c>
      <c r="E43" s="6">
        <f t="shared" si="0"/>
        <v>314.73</v>
      </c>
      <c r="F43" s="6">
        <v>1262.82</v>
      </c>
      <c r="G43" s="6">
        <v>75000</v>
      </c>
      <c r="H43" s="6"/>
      <c r="I43" s="6"/>
      <c r="J43" s="6"/>
      <c r="K43" s="6"/>
      <c r="L43" s="6"/>
    </row>
    <row r="44" spans="1:12" ht="15" customHeight="1" x14ac:dyDescent="0.25">
      <c r="A44" s="3">
        <v>11611</v>
      </c>
      <c r="B44" s="4" t="s">
        <v>84</v>
      </c>
      <c r="C44" s="4" t="s">
        <v>85</v>
      </c>
      <c r="D44" s="6">
        <v>43310.9</v>
      </c>
      <c r="E44" s="6">
        <f t="shared" si="0"/>
        <v>314.73</v>
      </c>
      <c r="F44" s="6"/>
      <c r="G44" s="6">
        <v>75000</v>
      </c>
      <c r="H44" s="6"/>
      <c r="I44" s="6"/>
      <c r="J44" s="6"/>
      <c r="K44" s="6"/>
      <c r="L44" s="6"/>
    </row>
    <row r="45" spans="1:12" ht="15" customHeight="1" x14ac:dyDescent="0.25">
      <c r="A45" s="3">
        <v>16663</v>
      </c>
      <c r="B45" s="4" t="s">
        <v>86</v>
      </c>
      <c r="C45" s="4" t="s">
        <v>87</v>
      </c>
      <c r="D45" s="6">
        <v>43310.9</v>
      </c>
      <c r="E45" s="6">
        <f t="shared" si="0"/>
        <v>314.73</v>
      </c>
      <c r="F45" s="6"/>
      <c r="G45" s="6">
        <v>75000</v>
      </c>
      <c r="H45" s="6"/>
      <c r="I45" s="6"/>
      <c r="J45" s="6"/>
      <c r="K45" s="6"/>
      <c r="L45" s="6"/>
    </row>
    <row r="46" spans="1:12" ht="15" customHeight="1" x14ac:dyDescent="0.25">
      <c r="A46" s="3">
        <v>439</v>
      </c>
      <c r="B46" s="4" t="s">
        <v>88</v>
      </c>
      <c r="C46" s="4" t="s">
        <v>17</v>
      </c>
      <c r="D46" s="6">
        <v>43310.9</v>
      </c>
      <c r="E46" s="6">
        <v>314.73</v>
      </c>
      <c r="F46" s="6">
        <v>2757.56</v>
      </c>
      <c r="G46" s="6">
        <v>75000</v>
      </c>
      <c r="H46" s="6"/>
      <c r="I46" s="20">
        <f>13500.39+16922.05</f>
        <v>30422.44</v>
      </c>
      <c r="J46" s="20"/>
      <c r="K46" s="20"/>
      <c r="L46" s="20"/>
    </row>
    <row r="47" spans="1:12" ht="15" customHeight="1" x14ac:dyDescent="0.25">
      <c r="A47" s="3">
        <v>16663</v>
      </c>
      <c r="B47" s="4" t="s">
        <v>86</v>
      </c>
      <c r="C47" s="4" t="s">
        <v>87</v>
      </c>
      <c r="D47" s="6">
        <v>43310.9</v>
      </c>
      <c r="E47" s="6">
        <f>24.21*13</f>
        <v>314.73</v>
      </c>
      <c r="F47" s="6"/>
      <c r="G47" s="6">
        <v>75000</v>
      </c>
      <c r="H47" s="21"/>
      <c r="I47" s="6"/>
      <c r="J47" s="22"/>
      <c r="K47" s="22"/>
      <c r="L47" s="22"/>
    </row>
    <row r="48" spans="1:12" ht="15" customHeight="1" x14ac:dyDescent="0.25">
      <c r="A48" s="3">
        <v>18949</v>
      </c>
      <c r="B48" s="4" t="s">
        <v>89</v>
      </c>
      <c r="C48" s="4" t="s">
        <v>90</v>
      </c>
      <c r="D48" s="6">
        <v>43310.9</v>
      </c>
      <c r="E48" s="6">
        <v>314.73</v>
      </c>
      <c r="F48" s="6"/>
      <c r="G48" s="6">
        <v>75000</v>
      </c>
      <c r="H48" s="21"/>
      <c r="I48" s="6"/>
      <c r="J48" s="22"/>
      <c r="K48" s="22"/>
      <c r="L48" s="22"/>
    </row>
    <row r="49" spans="1:12" ht="15" customHeight="1" x14ac:dyDescent="0.25">
      <c r="A49" s="3">
        <v>18862</v>
      </c>
      <c r="B49" s="4" t="s">
        <v>91</v>
      </c>
      <c r="C49" s="4" t="s">
        <v>15</v>
      </c>
      <c r="D49" s="6">
        <v>43310.9</v>
      </c>
      <c r="E49" s="6">
        <f>24.21*13</f>
        <v>314.73</v>
      </c>
      <c r="F49" s="6">
        <v>1282.8399999999999</v>
      </c>
      <c r="G49" s="6">
        <v>75000</v>
      </c>
      <c r="H49" s="21"/>
      <c r="I49" s="6"/>
      <c r="J49" s="22"/>
      <c r="K49" s="22"/>
      <c r="L49" s="22"/>
    </row>
    <row r="50" spans="1:12" ht="15" customHeight="1" x14ac:dyDescent="0.25">
      <c r="A50" s="3">
        <v>11949</v>
      </c>
      <c r="B50" s="4" t="s">
        <v>92</v>
      </c>
      <c r="C50" s="4" t="s">
        <v>93</v>
      </c>
      <c r="D50" s="6">
        <v>43310.9</v>
      </c>
      <c r="E50" s="6">
        <v>617.89</v>
      </c>
      <c r="F50" s="6"/>
      <c r="G50" s="6">
        <v>75000</v>
      </c>
      <c r="H50" s="21"/>
      <c r="I50" s="6"/>
      <c r="J50" s="22"/>
      <c r="K50" s="22"/>
      <c r="L50" s="22"/>
    </row>
    <row r="51" spans="1:12" ht="15" customHeight="1" x14ac:dyDescent="0.25">
      <c r="A51" s="3">
        <v>20073</v>
      </c>
      <c r="B51" s="4" t="s">
        <v>94</v>
      </c>
      <c r="C51" s="4" t="s">
        <v>95</v>
      </c>
      <c r="D51" s="6">
        <v>45260.799999999996</v>
      </c>
      <c r="E51" s="6">
        <f>158.41*13</f>
        <v>2059.33</v>
      </c>
      <c r="F51" s="6"/>
      <c r="G51" s="6">
        <v>75409.489999999991</v>
      </c>
      <c r="H51" s="21">
        <v>51211.064599224825</v>
      </c>
      <c r="I51" s="6"/>
      <c r="J51" s="6"/>
      <c r="K51" s="6"/>
      <c r="L51" s="6"/>
    </row>
  </sheetData>
  <mergeCells count="4">
    <mergeCell ref="A25:L25"/>
    <mergeCell ref="A26:L26"/>
    <mergeCell ref="A28:G28"/>
    <mergeCell ref="A33:G33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DE MAIO</dc:creator>
  <cp:lastModifiedBy>SALVATORE DE MAIO</cp:lastModifiedBy>
  <dcterms:created xsi:type="dcterms:W3CDTF">2023-11-02T14:32:38Z</dcterms:created>
  <dcterms:modified xsi:type="dcterms:W3CDTF">2025-01-14T08:43:19Z</dcterms:modified>
</cp:coreProperties>
</file>